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activeTab="0"/>
  </bookViews>
  <sheets>
    <sheet name="总" sheetId="1" r:id="rId1"/>
  </sheets>
  <definedNames/>
  <calcPr fullCalcOnLoad="1"/>
</workbook>
</file>

<file path=xl/sharedStrings.xml><?xml version="1.0" encoding="utf-8"?>
<sst xmlns="http://schemas.openxmlformats.org/spreadsheetml/2006/main" count="269" uniqueCount="161">
  <si>
    <t>2023年确山县基层卫生系统公开招聘编外人事代理人员考试总成绩</t>
  </si>
  <si>
    <t>序号</t>
  </si>
  <si>
    <t>姓名</t>
  </si>
  <si>
    <t>岗位或专业</t>
  </si>
  <si>
    <t>岗位代码</t>
  </si>
  <si>
    <t>准考证号</t>
  </si>
  <si>
    <t>笔试分数</t>
  </si>
  <si>
    <t>笔试折合成绩</t>
  </si>
  <si>
    <t>面试分数</t>
  </si>
  <si>
    <t>面试折合成绩</t>
  </si>
  <si>
    <t>总成绩</t>
  </si>
  <si>
    <t>排名</t>
  </si>
  <si>
    <t>备注</t>
  </si>
  <si>
    <t>宋晨宇</t>
  </si>
  <si>
    <t>临床医学/90101</t>
  </si>
  <si>
    <t>2023020311</t>
  </si>
  <si>
    <t>*</t>
  </si>
  <si>
    <t>徐士林</t>
  </si>
  <si>
    <t>2023020102</t>
  </si>
  <si>
    <t>韩科</t>
  </si>
  <si>
    <t>2023020303</t>
  </si>
  <si>
    <t>张旭东</t>
  </si>
  <si>
    <t>2023020114</t>
  </si>
  <si>
    <t>孙志明</t>
  </si>
  <si>
    <t>2023020108</t>
  </si>
  <si>
    <t>王亚雯</t>
  </si>
  <si>
    <t>2023020130</t>
  </si>
  <si>
    <t>周彬硕</t>
  </si>
  <si>
    <t>2023020317</t>
  </si>
  <si>
    <t>王彦凯</t>
  </si>
  <si>
    <t>2023020209</t>
  </si>
  <si>
    <t>陈露</t>
  </si>
  <si>
    <t>2023020227</t>
  </si>
  <si>
    <t>孟祥冲</t>
  </si>
  <si>
    <t>2023020312</t>
  </si>
  <si>
    <t>杨纪腾</t>
  </si>
  <si>
    <t>2023020112</t>
  </si>
  <si>
    <t>申孟昊</t>
  </si>
  <si>
    <t>2023020320</t>
  </si>
  <si>
    <t>刘春天</t>
  </si>
  <si>
    <t>2023020111</t>
  </si>
  <si>
    <t>刘思怡</t>
  </si>
  <si>
    <t>中医学（中西医结合）/90201</t>
  </si>
  <si>
    <t>2023020125</t>
  </si>
  <si>
    <t>刘定一</t>
  </si>
  <si>
    <t>2023020122</t>
  </si>
  <si>
    <t>陈静珂</t>
  </si>
  <si>
    <t>护理（护理学或助产）/90301</t>
  </si>
  <si>
    <t>2023020408</t>
  </si>
  <si>
    <t>王莹莹</t>
  </si>
  <si>
    <t>2023020518</t>
  </si>
  <si>
    <t>施梦佳</t>
  </si>
  <si>
    <t>2023020507</t>
  </si>
  <si>
    <t>潘艳艳</t>
  </si>
  <si>
    <t>2023020511</t>
  </si>
  <si>
    <t>叶瑞霞</t>
  </si>
  <si>
    <t>2023020427</t>
  </si>
  <si>
    <t>刘倩</t>
  </si>
  <si>
    <t>2023020409</t>
  </si>
  <si>
    <t>李鑫茹</t>
  </si>
  <si>
    <t>2023020514</t>
  </si>
  <si>
    <t>曹含悦</t>
  </si>
  <si>
    <t>2023020523</t>
  </si>
  <si>
    <t>任梦帆</t>
  </si>
  <si>
    <t>2023020501</t>
  </si>
  <si>
    <t>胡亚洁</t>
  </si>
  <si>
    <t>2023020417</t>
  </si>
  <si>
    <t>王玉楠</t>
  </si>
  <si>
    <t>2023020420</t>
  </si>
  <si>
    <t>雷敏</t>
  </si>
  <si>
    <t>2023020503</t>
  </si>
  <si>
    <t>祝良珍</t>
  </si>
  <si>
    <t>2023020429</t>
  </si>
  <si>
    <t>杨紫莹</t>
  </si>
  <si>
    <t>2023020510</t>
  </si>
  <si>
    <t>王俊豪</t>
  </si>
  <si>
    <t>康复治疗学（技术）/90401</t>
  </si>
  <si>
    <t>2023020229</t>
  </si>
  <si>
    <t>张晨</t>
  </si>
  <si>
    <t>2023020201</t>
  </si>
  <si>
    <t>李耀文</t>
  </si>
  <si>
    <t>2023020212</t>
  </si>
  <si>
    <t>谷雨</t>
  </si>
  <si>
    <t>2023020302</t>
  </si>
  <si>
    <t>叶子林</t>
  </si>
  <si>
    <t>2023020319</t>
  </si>
  <si>
    <t>胡玉玮</t>
  </si>
  <si>
    <t>2023020222</t>
  </si>
  <si>
    <t>陈素超</t>
  </si>
  <si>
    <t>医学影像学（技术）/90501</t>
  </si>
  <si>
    <t>2023020314</t>
  </si>
  <si>
    <t>李帅</t>
  </si>
  <si>
    <t>2023020223</t>
  </si>
  <si>
    <t>杨一平</t>
  </si>
  <si>
    <t>2023020123</t>
  </si>
  <si>
    <t>乔会敏</t>
  </si>
  <si>
    <t>2023020206</t>
  </si>
  <si>
    <t>王聪</t>
  </si>
  <si>
    <t>2023020120</t>
  </si>
  <si>
    <t>胡波涛</t>
  </si>
  <si>
    <t>2023020211</t>
  </si>
  <si>
    <t>宋胤萱</t>
  </si>
  <si>
    <t>2023020307</t>
  </si>
  <si>
    <t>王珂珂</t>
  </si>
  <si>
    <t>2023020318</t>
  </si>
  <si>
    <t>时站起</t>
  </si>
  <si>
    <t>医学检验学（技术）/90601</t>
  </si>
  <si>
    <t>2023020309</t>
  </si>
  <si>
    <t>王晓晓</t>
  </si>
  <si>
    <t>2023020210</t>
  </si>
  <si>
    <t>李玟</t>
  </si>
  <si>
    <t>2023020230</t>
  </si>
  <si>
    <t>杨晓慧</t>
  </si>
  <si>
    <t>2023020301</t>
  </si>
  <si>
    <t>石文豪</t>
  </si>
  <si>
    <t>2023020215</t>
  </si>
  <si>
    <t>陈云梦</t>
  </si>
  <si>
    <t>2023020221</t>
  </si>
  <si>
    <t>鲍玟宇</t>
  </si>
  <si>
    <t>口腔医学/90701</t>
  </si>
  <si>
    <t>2023020214</t>
  </si>
  <si>
    <t>牛晨曦</t>
  </si>
  <si>
    <t>2023020308</t>
  </si>
  <si>
    <t>李少华</t>
  </si>
  <si>
    <t>2023020305</t>
  </si>
  <si>
    <t>武东升</t>
  </si>
  <si>
    <t>2023020124</t>
  </si>
  <si>
    <t>赵亚萌</t>
  </si>
  <si>
    <t>2023020116</t>
  </si>
  <si>
    <t>钟豪</t>
  </si>
  <si>
    <t>2023020218</t>
  </si>
  <si>
    <t>缺考</t>
  </si>
  <si>
    <t>方凯</t>
  </si>
  <si>
    <t>药学/90801</t>
  </si>
  <si>
    <t>2023020104</t>
  </si>
  <si>
    <t>张豪</t>
  </si>
  <si>
    <t>2023020217</t>
  </si>
  <si>
    <t>陈辰</t>
  </si>
  <si>
    <t>2023020225</t>
  </si>
  <si>
    <t>万一鸣</t>
  </si>
  <si>
    <t>计算机科学与技术/90901</t>
  </si>
  <si>
    <t>2023020609</t>
  </si>
  <si>
    <t>陈俊瑛</t>
  </si>
  <si>
    <t>2023020603</t>
  </si>
  <si>
    <t>尹秋元</t>
  </si>
  <si>
    <t>会计学、财务管理/91001</t>
  </si>
  <si>
    <t>2023020613</t>
  </si>
  <si>
    <t>董琳</t>
  </si>
  <si>
    <t>2023020614</t>
  </si>
  <si>
    <t>王威</t>
  </si>
  <si>
    <t>2023020621</t>
  </si>
  <si>
    <t>董月勤</t>
  </si>
  <si>
    <t>2023020608</t>
  </si>
  <si>
    <t>梁俊伟</t>
  </si>
  <si>
    <t>2023020616</t>
  </si>
  <si>
    <t>董顺利</t>
  </si>
  <si>
    <t>2023020620</t>
  </si>
  <si>
    <t>尤乐</t>
  </si>
  <si>
    <t>2023020612</t>
  </si>
  <si>
    <t>田地</t>
  </si>
  <si>
    <t>2023020604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</si>
</sst>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5">
    <font>
      <sz val="12"/>
      <name val="宋体"/>
      <family val="0"/>
    </font>
    <font>
      <sz val="9"/>
      <name val="宋体"/>
      <family val="0"/>
    </font>
    <font>
      <sz val="22"/>
      <name val="黑体"/>
      <family val="3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77" fontId="43" fillId="0" borderId="10" xfId="0" applyNumberFormat="1" applyFont="1" applyFill="1" applyBorder="1" applyAlignment="1">
      <alignment horizontal="center" vertical="center"/>
    </xf>
    <xf numFmtId="177" fontId="43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zoomScaleSheetLayoutView="100" workbookViewId="0" topLeftCell="A1">
      <selection activeCell="N19" sqref="N19"/>
    </sheetView>
  </sheetViews>
  <sheetFormatPr defaultColWidth="9.00390625" defaultRowHeight="14.25"/>
  <cols>
    <col min="1" max="1" width="4.625" style="0" customWidth="1"/>
    <col min="3" max="3" width="35.375" style="0" customWidth="1"/>
    <col min="4" max="4" width="11.875" style="0" customWidth="1"/>
    <col min="5" max="5" width="14.625" style="0" customWidth="1"/>
    <col min="6" max="7" width="11.875" style="0" customWidth="1"/>
    <col min="8" max="8" width="10.25390625" style="0" customWidth="1"/>
    <col min="9" max="9" width="9.875" style="0" bestFit="1" customWidth="1"/>
    <col min="11" max="11" width="9.00390625" style="1" customWidth="1"/>
  </cols>
  <sheetData>
    <row r="1" spans="1:12" ht="48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7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10" t="s">
        <v>9</v>
      </c>
      <c r="J2" s="7" t="s">
        <v>10</v>
      </c>
      <c r="K2" s="7" t="s">
        <v>11</v>
      </c>
      <c r="L2" s="7" t="s">
        <v>12</v>
      </c>
    </row>
    <row r="3" spans="1:12" ht="18.75">
      <c r="A3" s="8">
        <v>1</v>
      </c>
      <c r="B3" s="8" t="s">
        <v>13</v>
      </c>
      <c r="C3" s="8" t="s">
        <v>14</v>
      </c>
      <c r="D3" s="8">
        <v>90101</v>
      </c>
      <c r="E3" s="8" t="s">
        <v>15</v>
      </c>
      <c r="F3" s="9">
        <v>69.5</v>
      </c>
      <c r="G3" s="9">
        <f>F3*0.6</f>
        <v>41.699999999999996</v>
      </c>
      <c r="H3" s="9">
        <v>83.96</v>
      </c>
      <c r="I3" s="9">
        <f>H3*0.4</f>
        <v>33.583999999999996</v>
      </c>
      <c r="J3" s="9">
        <f>I3+G3</f>
        <v>75.28399999999999</v>
      </c>
      <c r="K3" s="11">
        <f>SUMPRODUCT((D$3:D$70=D3)*(J$3:J$70&gt;J3))+1</f>
        <v>1</v>
      </c>
      <c r="L3" s="9" t="s">
        <v>16</v>
      </c>
    </row>
    <row r="4" spans="1:12" ht="18.75">
      <c r="A4" s="8">
        <v>2</v>
      </c>
      <c r="B4" s="8" t="s">
        <v>17</v>
      </c>
      <c r="C4" s="8" t="s">
        <v>14</v>
      </c>
      <c r="D4" s="8">
        <v>90101</v>
      </c>
      <c r="E4" s="8" t="s">
        <v>18</v>
      </c>
      <c r="F4" s="9">
        <v>70.1</v>
      </c>
      <c r="G4" s="9">
        <f>F4*0.6</f>
        <v>42.059999999999995</v>
      </c>
      <c r="H4" s="9">
        <v>80.92</v>
      </c>
      <c r="I4" s="9">
        <f>H4*0.4</f>
        <v>32.368</v>
      </c>
      <c r="J4" s="9">
        <f>I4+G4</f>
        <v>74.428</v>
      </c>
      <c r="K4" s="11">
        <f aca="true" t="shared" si="0" ref="K4:K35">SUMPRODUCT((D$3:D$70=D4)*(J$3:J$70&gt;J4))+1</f>
        <v>2</v>
      </c>
      <c r="L4" s="9" t="s">
        <v>16</v>
      </c>
    </row>
    <row r="5" spans="1:12" ht="18.75">
      <c r="A5" s="8">
        <v>3</v>
      </c>
      <c r="B5" s="8" t="s">
        <v>19</v>
      </c>
      <c r="C5" s="8" t="s">
        <v>14</v>
      </c>
      <c r="D5" s="8">
        <v>90101</v>
      </c>
      <c r="E5" s="8" t="s">
        <v>20</v>
      </c>
      <c r="F5" s="9">
        <v>68.8</v>
      </c>
      <c r="G5" s="9">
        <f aca="true" t="shared" si="1" ref="G4:G37">F5*0.6</f>
        <v>41.279999999999994</v>
      </c>
      <c r="H5" s="9">
        <v>78.88</v>
      </c>
      <c r="I5" s="9">
        <f aca="true" t="shared" si="2" ref="I4:I37">H5*0.4</f>
        <v>31.552</v>
      </c>
      <c r="J5" s="9">
        <f aca="true" t="shared" si="3" ref="J4:J37">I5+G5</f>
        <v>72.832</v>
      </c>
      <c r="K5" s="11">
        <f t="shared" si="0"/>
        <v>3</v>
      </c>
      <c r="L5" s="9" t="s">
        <v>16</v>
      </c>
    </row>
    <row r="6" spans="1:12" ht="18.75">
      <c r="A6" s="8">
        <v>4</v>
      </c>
      <c r="B6" s="8" t="s">
        <v>21</v>
      </c>
      <c r="C6" s="8" t="s">
        <v>14</v>
      </c>
      <c r="D6" s="8">
        <v>90101</v>
      </c>
      <c r="E6" s="8" t="s">
        <v>22</v>
      </c>
      <c r="F6" s="9">
        <v>66.4</v>
      </c>
      <c r="G6" s="9">
        <f t="shared" si="1"/>
        <v>39.84</v>
      </c>
      <c r="H6" s="9">
        <v>82.18</v>
      </c>
      <c r="I6" s="9">
        <f t="shared" si="2"/>
        <v>32.87200000000001</v>
      </c>
      <c r="J6" s="9">
        <f t="shared" si="3"/>
        <v>72.71200000000002</v>
      </c>
      <c r="K6" s="11">
        <f t="shared" si="0"/>
        <v>4</v>
      </c>
      <c r="L6" s="9" t="s">
        <v>16</v>
      </c>
    </row>
    <row r="7" spans="1:12" ht="18.75">
      <c r="A7" s="8">
        <v>5</v>
      </c>
      <c r="B7" s="8" t="s">
        <v>23</v>
      </c>
      <c r="C7" s="8" t="s">
        <v>14</v>
      </c>
      <c r="D7" s="8">
        <v>90101</v>
      </c>
      <c r="E7" s="8" t="s">
        <v>24</v>
      </c>
      <c r="F7" s="9">
        <v>66.3</v>
      </c>
      <c r="G7" s="9">
        <f t="shared" si="1"/>
        <v>39.779999999999994</v>
      </c>
      <c r="H7" s="9">
        <v>81.02</v>
      </c>
      <c r="I7" s="9">
        <f t="shared" si="2"/>
        <v>32.408</v>
      </c>
      <c r="J7" s="9">
        <f t="shared" si="3"/>
        <v>72.18799999999999</v>
      </c>
      <c r="K7" s="11">
        <f t="shared" si="0"/>
        <v>5</v>
      </c>
      <c r="L7" s="9" t="s">
        <v>16</v>
      </c>
    </row>
    <row r="8" spans="1:12" ht="18.75">
      <c r="A8" s="8">
        <v>6</v>
      </c>
      <c r="B8" s="8" t="s">
        <v>25</v>
      </c>
      <c r="C8" s="8" t="s">
        <v>14</v>
      </c>
      <c r="D8" s="8">
        <v>90101</v>
      </c>
      <c r="E8" s="8" t="s">
        <v>26</v>
      </c>
      <c r="F8" s="9">
        <v>59</v>
      </c>
      <c r="G8" s="9">
        <f t="shared" si="1"/>
        <v>35.4</v>
      </c>
      <c r="H8" s="9">
        <v>82.7</v>
      </c>
      <c r="I8" s="9">
        <f t="shared" si="2"/>
        <v>33.080000000000005</v>
      </c>
      <c r="J8" s="9">
        <f t="shared" si="3"/>
        <v>68.48</v>
      </c>
      <c r="K8" s="11">
        <f t="shared" si="0"/>
        <v>6</v>
      </c>
      <c r="L8" s="9" t="s">
        <v>16</v>
      </c>
    </row>
    <row r="9" spans="1:12" ht="18.75">
      <c r="A9" s="8">
        <v>7</v>
      </c>
      <c r="B9" s="8" t="s">
        <v>27</v>
      </c>
      <c r="C9" s="8" t="s">
        <v>14</v>
      </c>
      <c r="D9" s="8">
        <v>90101</v>
      </c>
      <c r="E9" s="8" t="s">
        <v>28</v>
      </c>
      <c r="F9" s="9">
        <v>62.5</v>
      </c>
      <c r="G9" s="9">
        <f t="shared" si="1"/>
        <v>37.5</v>
      </c>
      <c r="H9" s="9">
        <v>77.02</v>
      </c>
      <c r="I9" s="9">
        <f t="shared" si="2"/>
        <v>30.808</v>
      </c>
      <c r="J9" s="9">
        <f t="shared" si="3"/>
        <v>68.30799999999999</v>
      </c>
      <c r="K9" s="11">
        <f t="shared" si="0"/>
        <v>7</v>
      </c>
      <c r="L9" s="9" t="s">
        <v>16</v>
      </c>
    </row>
    <row r="10" spans="1:12" ht="18.75">
      <c r="A10" s="8">
        <v>8</v>
      </c>
      <c r="B10" s="8" t="s">
        <v>29</v>
      </c>
      <c r="C10" s="8" t="s">
        <v>14</v>
      </c>
      <c r="D10" s="8">
        <v>90101</v>
      </c>
      <c r="E10" s="8" t="s">
        <v>30</v>
      </c>
      <c r="F10" s="9">
        <v>59.4</v>
      </c>
      <c r="G10" s="9">
        <f t="shared" si="1"/>
        <v>35.64</v>
      </c>
      <c r="H10" s="9">
        <v>81.36</v>
      </c>
      <c r="I10" s="9">
        <f t="shared" si="2"/>
        <v>32.544000000000004</v>
      </c>
      <c r="J10" s="9">
        <f t="shared" si="3"/>
        <v>68.184</v>
      </c>
      <c r="K10" s="11">
        <f t="shared" si="0"/>
        <v>8</v>
      </c>
      <c r="L10" s="9" t="s">
        <v>16</v>
      </c>
    </row>
    <row r="11" spans="1:12" ht="18.75">
      <c r="A11" s="8">
        <v>9</v>
      </c>
      <c r="B11" s="8" t="s">
        <v>31</v>
      </c>
      <c r="C11" s="8" t="s">
        <v>14</v>
      </c>
      <c r="D11" s="8">
        <v>90101</v>
      </c>
      <c r="E11" s="8" t="s">
        <v>32</v>
      </c>
      <c r="F11" s="9">
        <v>57</v>
      </c>
      <c r="G11" s="9">
        <f t="shared" si="1"/>
        <v>34.199999999999996</v>
      </c>
      <c r="H11" s="9">
        <v>78.9</v>
      </c>
      <c r="I11" s="9">
        <f t="shared" si="2"/>
        <v>31.560000000000002</v>
      </c>
      <c r="J11" s="9">
        <f t="shared" si="3"/>
        <v>65.75999999999999</v>
      </c>
      <c r="K11" s="11">
        <f t="shared" si="0"/>
        <v>9</v>
      </c>
      <c r="L11" s="9" t="s">
        <v>16</v>
      </c>
    </row>
    <row r="12" spans="1:12" ht="18.75">
      <c r="A12" s="8">
        <v>10</v>
      </c>
      <c r="B12" s="8" t="s">
        <v>33</v>
      </c>
      <c r="C12" s="8" t="s">
        <v>14</v>
      </c>
      <c r="D12" s="8">
        <v>90101</v>
      </c>
      <c r="E12" s="8" t="s">
        <v>34</v>
      </c>
      <c r="F12" s="9">
        <v>55.4</v>
      </c>
      <c r="G12" s="9">
        <f t="shared" si="1"/>
        <v>33.239999999999995</v>
      </c>
      <c r="H12" s="9">
        <v>80.62</v>
      </c>
      <c r="I12" s="9">
        <f t="shared" si="2"/>
        <v>32.248000000000005</v>
      </c>
      <c r="J12" s="9">
        <f t="shared" si="3"/>
        <v>65.488</v>
      </c>
      <c r="K12" s="11">
        <f t="shared" si="0"/>
        <v>10</v>
      </c>
      <c r="L12" s="9" t="s">
        <v>16</v>
      </c>
    </row>
    <row r="13" spans="1:12" ht="18.75">
      <c r="A13" s="8">
        <v>11</v>
      </c>
      <c r="B13" s="8" t="s">
        <v>35</v>
      </c>
      <c r="C13" s="8" t="s">
        <v>14</v>
      </c>
      <c r="D13" s="8">
        <v>90101</v>
      </c>
      <c r="E13" s="8" t="s">
        <v>36</v>
      </c>
      <c r="F13" s="9">
        <v>45</v>
      </c>
      <c r="G13" s="9">
        <f t="shared" si="1"/>
        <v>27</v>
      </c>
      <c r="H13" s="9">
        <v>77.1</v>
      </c>
      <c r="I13" s="9">
        <f t="shared" si="2"/>
        <v>30.84</v>
      </c>
      <c r="J13" s="9">
        <f t="shared" si="3"/>
        <v>57.84</v>
      </c>
      <c r="K13" s="11">
        <f t="shared" si="0"/>
        <v>11</v>
      </c>
      <c r="L13" s="9" t="s">
        <v>16</v>
      </c>
    </row>
    <row r="14" spans="1:12" ht="18.75">
      <c r="A14" s="8">
        <v>12</v>
      </c>
      <c r="B14" s="8" t="s">
        <v>37</v>
      </c>
      <c r="C14" s="8" t="s">
        <v>14</v>
      </c>
      <c r="D14" s="8">
        <v>90101</v>
      </c>
      <c r="E14" s="8" t="s">
        <v>38</v>
      </c>
      <c r="F14" s="9">
        <v>41.4</v>
      </c>
      <c r="G14" s="9">
        <f t="shared" si="1"/>
        <v>24.84</v>
      </c>
      <c r="H14" s="9">
        <v>78.84</v>
      </c>
      <c r="I14" s="9">
        <f t="shared" si="2"/>
        <v>31.536</v>
      </c>
      <c r="J14" s="9">
        <f t="shared" si="3"/>
        <v>56.376000000000005</v>
      </c>
      <c r="K14" s="11">
        <f t="shared" si="0"/>
        <v>12</v>
      </c>
      <c r="L14" s="9"/>
    </row>
    <row r="15" spans="1:12" ht="18.75">
      <c r="A15" s="8">
        <v>13</v>
      </c>
      <c r="B15" s="8" t="s">
        <v>39</v>
      </c>
      <c r="C15" s="8" t="s">
        <v>14</v>
      </c>
      <c r="D15" s="8">
        <v>90101</v>
      </c>
      <c r="E15" s="8" t="s">
        <v>40</v>
      </c>
      <c r="F15" s="9">
        <v>38.7</v>
      </c>
      <c r="G15" s="9">
        <f t="shared" si="1"/>
        <v>23.220000000000002</v>
      </c>
      <c r="H15" s="9">
        <v>81.52</v>
      </c>
      <c r="I15" s="9">
        <f t="shared" si="2"/>
        <v>32.608</v>
      </c>
      <c r="J15" s="9">
        <f t="shared" si="3"/>
        <v>55.828</v>
      </c>
      <c r="K15" s="11">
        <f t="shared" si="0"/>
        <v>13</v>
      </c>
      <c r="L15" s="9"/>
    </row>
    <row r="16" spans="1:12" ht="18.75">
      <c r="A16" s="8">
        <v>14</v>
      </c>
      <c r="B16" s="8" t="s">
        <v>41</v>
      </c>
      <c r="C16" s="8" t="s">
        <v>42</v>
      </c>
      <c r="D16" s="8">
        <v>90201</v>
      </c>
      <c r="E16" s="8" t="s">
        <v>43</v>
      </c>
      <c r="F16" s="9">
        <v>60.9</v>
      </c>
      <c r="G16" s="9">
        <f t="shared" si="1"/>
        <v>36.54</v>
      </c>
      <c r="H16" s="9">
        <v>82.7</v>
      </c>
      <c r="I16" s="9">
        <f t="shared" si="2"/>
        <v>33.080000000000005</v>
      </c>
      <c r="J16" s="9">
        <f t="shared" si="3"/>
        <v>69.62</v>
      </c>
      <c r="K16" s="11">
        <f t="shared" si="0"/>
        <v>1</v>
      </c>
      <c r="L16" s="9" t="s">
        <v>16</v>
      </c>
    </row>
    <row r="17" spans="1:12" ht="18.75">
      <c r="A17" s="8">
        <v>15</v>
      </c>
      <c r="B17" s="8" t="s">
        <v>44</v>
      </c>
      <c r="C17" s="8" t="s">
        <v>42</v>
      </c>
      <c r="D17" s="8">
        <v>90201</v>
      </c>
      <c r="E17" s="8" t="s">
        <v>45</v>
      </c>
      <c r="F17" s="9">
        <v>62</v>
      </c>
      <c r="G17" s="9">
        <f t="shared" si="1"/>
        <v>37.199999999999996</v>
      </c>
      <c r="H17" s="9">
        <v>80.1</v>
      </c>
      <c r="I17" s="9">
        <f t="shared" si="2"/>
        <v>32.04</v>
      </c>
      <c r="J17" s="9">
        <f t="shared" si="3"/>
        <v>69.24</v>
      </c>
      <c r="K17" s="11">
        <f t="shared" si="0"/>
        <v>2</v>
      </c>
      <c r="L17" s="9" t="s">
        <v>16</v>
      </c>
    </row>
    <row r="18" spans="1:12" ht="18.75">
      <c r="A18" s="8">
        <v>16</v>
      </c>
      <c r="B18" s="8" t="s">
        <v>46</v>
      </c>
      <c r="C18" s="8" t="s">
        <v>47</v>
      </c>
      <c r="D18" s="8">
        <v>90301</v>
      </c>
      <c r="E18" s="8" t="s">
        <v>48</v>
      </c>
      <c r="F18" s="9">
        <v>76.6</v>
      </c>
      <c r="G18" s="9">
        <f t="shared" si="1"/>
        <v>45.959999999999994</v>
      </c>
      <c r="H18" s="9">
        <v>79.98</v>
      </c>
      <c r="I18" s="9">
        <f t="shared" si="2"/>
        <v>31.992000000000004</v>
      </c>
      <c r="J18" s="9">
        <f t="shared" si="3"/>
        <v>77.952</v>
      </c>
      <c r="K18" s="11">
        <f t="shared" si="0"/>
        <v>1</v>
      </c>
      <c r="L18" s="9" t="s">
        <v>16</v>
      </c>
    </row>
    <row r="19" spans="1:12" ht="18.75">
      <c r="A19" s="8">
        <v>17</v>
      </c>
      <c r="B19" s="8" t="s">
        <v>49</v>
      </c>
      <c r="C19" s="8" t="s">
        <v>47</v>
      </c>
      <c r="D19" s="8">
        <v>90301</v>
      </c>
      <c r="E19" s="8" t="s">
        <v>50</v>
      </c>
      <c r="F19" s="9">
        <v>70.5</v>
      </c>
      <c r="G19" s="9">
        <f t="shared" si="1"/>
        <v>42.3</v>
      </c>
      <c r="H19" s="9">
        <v>83.2</v>
      </c>
      <c r="I19" s="9">
        <f t="shared" si="2"/>
        <v>33.28</v>
      </c>
      <c r="J19" s="9">
        <f t="shared" si="3"/>
        <v>75.58</v>
      </c>
      <c r="K19" s="11">
        <f t="shared" si="0"/>
        <v>2</v>
      </c>
      <c r="L19" s="9" t="s">
        <v>16</v>
      </c>
    </row>
    <row r="20" spans="1:12" ht="18.75">
      <c r="A20" s="8">
        <v>18</v>
      </c>
      <c r="B20" s="8" t="s">
        <v>51</v>
      </c>
      <c r="C20" s="8" t="s">
        <v>47</v>
      </c>
      <c r="D20" s="8">
        <v>90301</v>
      </c>
      <c r="E20" s="8" t="s">
        <v>52</v>
      </c>
      <c r="F20" s="9">
        <v>68.1</v>
      </c>
      <c r="G20" s="9">
        <f t="shared" si="1"/>
        <v>40.85999999999999</v>
      </c>
      <c r="H20" s="9">
        <v>81.8</v>
      </c>
      <c r="I20" s="9">
        <f t="shared" si="2"/>
        <v>32.72</v>
      </c>
      <c r="J20" s="9">
        <f t="shared" si="3"/>
        <v>73.57999999999998</v>
      </c>
      <c r="K20" s="11">
        <f t="shared" si="0"/>
        <v>3</v>
      </c>
      <c r="L20" s="9" t="s">
        <v>16</v>
      </c>
    </row>
    <row r="21" spans="1:12" ht="18.75">
      <c r="A21" s="8">
        <v>19</v>
      </c>
      <c r="B21" s="8" t="s">
        <v>53</v>
      </c>
      <c r="C21" s="8" t="s">
        <v>47</v>
      </c>
      <c r="D21" s="8">
        <v>90301</v>
      </c>
      <c r="E21" s="8" t="s">
        <v>54</v>
      </c>
      <c r="F21" s="9">
        <v>69</v>
      </c>
      <c r="G21" s="9">
        <f t="shared" si="1"/>
        <v>41.4</v>
      </c>
      <c r="H21" s="9">
        <v>79.6</v>
      </c>
      <c r="I21" s="9">
        <f t="shared" si="2"/>
        <v>31.84</v>
      </c>
      <c r="J21" s="9">
        <f t="shared" si="3"/>
        <v>73.24</v>
      </c>
      <c r="K21" s="11">
        <f t="shared" si="0"/>
        <v>4</v>
      </c>
      <c r="L21" s="9" t="s">
        <v>16</v>
      </c>
    </row>
    <row r="22" spans="1:12" ht="18.75">
      <c r="A22" s="8">
        <v>20</v>
      </c>
      <c r="B22" s="8" t="s">
        <v>55</v>
      </c>
      <c r="C22" s="8" t="s">
        <v>47</v>
      </c>
      <c r="D22" s="8">
        <v>90301</v>
      </c>
      <c r="E22" s="8" t="s">
        <v>56</v>
      </c>
      <c r="F22" s="9">
        <v>69</v>
      </c>
      <c r="G22" s="9">
        <f t="shared" si="1"/>
        <v>41.4</v>
      </c>
      <c r="H22" s="9">
        <v>78.88</v>
      </c>
      <c r="I22" s="9">
        <f t="shared" si="2"/>
        <v>31.552</v>
      </c>
      <c r="J22" s="9">
        <f t="shared" si="3"/>
        <v>72.952</v>
      </c>
      <c r="K22" s="11">
        <f t="shared" si="0"/>
        <v>5</v>
      </c>
      <c r="L22" s="9" t="s">
        <v>16</v>
      </c>
    </row>
    <row r="23" spans="1:12" ht="18.75">
      <c r="A23" s="8">
        <v>21</v>
      </c>
      <c r="B23" s="8" t="s">
        <v>57</v>
      </c>
      <c r="C23" s="8" t="s">
        <v>47</v>
      </c>
      <c r="D23" s="8">
        <v>90301</v>
      </c>
      <c r="E23" s="8" t="s">
        <v>58</v>
      </c>
      <c r="F23" s="9">
        <v>66.5</v>
      </c>
      <c r="G23" s="9">
        <f t="shared" si="1"/>
        <v>39.9</v>
      </c>
      <c r="H23" s="9">
        <v>81.06</v>
      </c>
      <c r="I23" s="9">
        <f t="shared" si="2"/>
        <v>32.424</v>
      </c>
      <c r="J23" s="9">
        <f t="shared" si="3"/>
        <v>72.324</v>
      </c>
      <c r="K23" s="11">
        <f t="shared" si="0"/>
        <v>6</v>
      </c>
      <c r="L23" s="9" t="s">
        <v>16</v>
      </c>
    </row>
    <row r="24" spans="1:12" ht="18.75">
      <c r="A24" s="8">
        <v>22</v>
      </c>
      <c r="B24" s="8" t="s">
        <v>59</v>
      </c>
      <c r="C24" s="8" t="s">
        <v>47</v>
      </c>
      <c r="D24" s="8">
        <v>90301</v>
      </c>
      <c r="E24" s="8" t="s">
        <v>60</v>
      </c>
      <c r="F24" s="9">
        <v>65.8</v>
      </c>
      <c r="G24" s="9">
        <f t="shared" si="1"/>
        <v>39.48</v>
      </c>
      <c r="H24" s="9">
        <v>81.7</v>
      </c>
      <c r="I24" s="9">
        <f t="shared" si="2"/>
        <v>32.68</v>
      </c>
      <c r="J24" s="9">
        <f t="shared" si="3"/>
        <v>72.16</v>
      </c>
      <c r="K24" s="11">
        <f t="shared" si="0"/>
        <v>7</v>
      </c>
      <c r="L24" s="9" t="s">
        <v>16</v>
      </c>
    </row>
    <row r="25" spans="1:12" ht="18.75">
      <c r="A25" s="8">
        <v>23</v>
      </c>
      <c r="B25" s="8" t="s">
        <v>61</v>
      </c>
      <c r="C25" s="8" t="s">
        <v>47</v>
      </c>
      <c r="D25" s="8">
        <v>90301</v>
      </c>
      <c r="E25" s="8" t="s">
        <v>62</v>
      </c>
      <c r="F25" s="9">
        <v>66.4</v>
      </c>
      <c r="G25" s="9">
        <f t="shared" si="1"/>
        <v>39.84</v>
      </c>
      <c r="H25" s="9">
        <v>80.64</v>
      </c>
      <c r="I25" s="9">
        <f t="shared" si="2"/>
        <v>32.256</v>
      </c>
      <c r="J25" s="9">
        <f t="shared" si="3"/>
        <v>72.096</v>
      </c>
      <c r="K25" s="11">
        <f t="shared" si="0"/>
        <v>8</v>
      </c>
      <c r="L25" s="9" t="s">
        <v>16</v>
      </c>
    </row>
    <row r="26" spans="1:12" ht="18.75">
      <c r="A26" s="8">
        <v>24</v>
      </c>
      <c r="B26" s="8" t="s">
        <v>63</v>
      </c>
      <c r="C26" s="8" t="s">
        <v>47</v>
      </c>
      <c r="D26" s="8">
        <v>90301</v>
      </c>
      <c r="E26" s="8" t="s">
        <v>64</v>
      </c>
      <c r="F26" s="9">
        <v>66.7</v>
      </c>
      <c r="G26" s="9">
        <f t="shared" si="1"/>
        <v>40.02</v>
      </c>
      <c r="H26" s="9">
        <v>79.34</v>
      </c>
      <c r="I26" s="9">
        <f t="shared" si="2"/>
        <v>31.736000000000004</v>
      </c>
      <c r="J26" s="9">
        <f t="shared" si="3"/>
        <v>71.756</v>
      </c>
      <c r="K26" s="11">
        <f t="shared" si="0"/>
        <v>9</v>
      </c>
      <c r="L26" s="9" t="s">
        <v>16</v>
      </c>
    </row>
    <row r="27" spans="1:12" ht="18.75">
      <c r="A27" s="8">
        <v>25</v>
      </c>
      <c r="B27" s="8" t="s">
        <v>65</v>
      </c>
      <c r="C27" s="8" t="s">
        <v>47</v>
      </c>
      <c r="D27" s="8">
        <v>90301</v>
      </c>
      <c r="E27" s="8" t="s">
        <v>66</v>
      </c>
      <c r="F27" s="9">
        <v>67</v>
      </c>
      <c r="G27" s="9">
        <f t="shared" si="1"/>
        <v>40.199999999999996</v>
      </c>
      <c r="H27" s="9">
        <v>76.7</v>
      </c>
      <c r="I27" s="9">
        <f t="shared" si="2"/>
        <v>30.680000000000003</v>
      </c>
      <c r="J27" s="9">
        <f t="shared" si="3"/>
        <v>70.88</v>
      </c>
      <c r="K27" s="11">
        <f t="shared" si="0"/>
        <v>10</v>
      </c>
      <c r="L27" s="9"/>
    </row>
    <row r="28" spans="1:12" ht="18.75">
      <c r="A28" s="8">
        <v>26</v>
      </c>
      <c r="B28" s="8" t="s">
        <v>67</v>
      </c>
      <c r="C28" s="8" t="s">
        <v>47</v>
      </c>
      <c r="D28" s="8">
        <v>90301</v>
      </c>
      <c r="E28" s="8" t="s">
        <v>68</v>
      </c>
      <c r="F28" s="9">
        <v>64.4</v>
      </c>
      <c r="G28" s="9">
        <f t="shared" si="1"/>
        <v>38.64</v>
      </c>
      <c r="H28" s="9">
        <v>80.56</v>
      </c>
      <c r="I28" s="9">
        <f t="shared" si="2"/>
        <v>32.224000000000004</v>
      </c>
      <c r="J28" s="9">
        <f t="shared" si="3"/>
        <v>70.864</v>
      </c>
      <c r="K28" s="11">
        <f t="shared" si="0"/>
        <v>11</v>
      </c>
      <c r="L28" s="9"/>
    </row>
    <row r="29" spans="1:12" ht="18.75">
      <c r="A29" s="8">
        <v>27</v>
      </c>
      <c r="B29" s="8" t="s">
        <v>69</v>
      </c>
      <c r="C29" s="8" t="s">
        <v>47</v>
      </c>
      <c r="D29" s="8">
        <v>90301</v>
      </c>
      <c r="E29" s="8" t="s">
        <v>70</v>
      </c>
      <c r="F29" s="9">
        <v>63.8</v>
      </c>
      <c r="G29" s="9">
        <f t="shared" si="1"/>
        <v>38.279999999999994</v>
      </c>
      <c r="H29" s="9">
        <v>78.4</v>
      </c>
      <c r="I29" s="9">
        <f t="shared" si="2"/>
        <v>31.360000000000003</v>
      </c>
      <c r="J29" s="9">
        <f t="shared" si="3"/>
        <v>69.64</v>
      </c>
      <c r="K29" s="11">
        <f t="shared" si="0"/>
        <v>12</v>
      </c>
      <c r="L29" s="9"/>
    </row>
    <row r="30" spans="1:12" ht="18.75">
      <c r="A30" s="8">
        <v>28</v>
      </c>
      <c r="B30" s="8" t="s">
        <v>71</v>
      </c>
      <c r="C30" s="8" t="s">
        <v>47</v>
      </c>
      <c r="D30" s="8">
        <v>90301</v>
      </c>
      <c r="E30" s="8" t="s">
        <v>72</v>
      </c>
      <c r="F30" s="9">
        <v>62.6</v>
      </c>
      <c r="G30" s="9">
        <f t="shared" si="1"/>
        <v>37.56</v>
      </c>
      <c r="H30" s="9">
        <v>77.68</v>
      </c>
      <c r="I30" s="9">
        <f t="shared" si="2"/>
        <v>31.072000000000003</v>
      </c>
      <c r="J30" s="9">
        <f t="shared" si="3"/>
        <v>68.632</v>
      </c>
      <c r="K30" s="11">
        <f t="shared" si="0"/>
        <v>13</v>
      </c>
      <c r="L30" s="9"/>
    </row>
    <row r="31" spans="1:12" ht="18.75">
      <c r="A31" s="8">
        <v>29</v>
      </c>
      <c r="B31" s="8" t="s">
        <v>73</v>
      </c>
      <c r="C31" s="8" t="s">
        <v>47</v>
      </c>
      <c r="D31" s="8">
        <v>90301</v>
      </c>
      <c r="E31" s="8" t="s">
        <v>74</v>
      </c>
      <c r="F31" s="9">
        <v>62.4</v>
      </c>
      <c r="G31" s="9">
        <f t="shared" si="1"/>
        <v>37.44</v>
      </c>
      <c r="H31" s="9">
        <v>77.74</v>
      </c>
      <c r="I31" s="9">
        <f t="shared" si="2"/>
        <v>31.096</v>
      </c>
      <c r="J31" s="9">
        <f t="shared" si="3"/>
        <v>68.536</v>
      </c>
      <c r="K31" s="11">
        <f t="shared" si="0"/>
        <v>14</v>
      </c>
      <c r="L31" s="9"/>
    </row>
    <row r="32" spans="1:12" ht="18.75">
      <c r="A32" s="8">
        <v>30</v>
      </c>
      <c r="B32" s="8" t="s">
        <v>75</v>
      </c>
      <c r="C32" s="8" t="s">
        <v>76</v>
      </c>
      <c r="D32" s="8">
        <v>90401</v>
      </c>
      <c r="E32" s="8" t="s">
        <v>77</v>
      </c>
      <c r="F32" s="9">
        <v>64.7</v>
      </c>
      <c r="G32" s="9">
        <f t="shared" si="1"/>
        <v>38.82</v>
      </c>
      <c r="H32" s="9">
        <v>78.92</v>
      </c>
      <c r="I32" s="9">
        <f t="shared" si="2"/>
        <v>31.568</v>
      </c>
      <c r="J32" s="9">
        <f t="shared" si="3"/>
        <v>70.388</v>
      </c>
      <c r="K32" s="11">
        <f t="shared" si="0"/>
        <v>1</v>
      </c>
      <c r="L32" s="9" t="s">
        <v>16</v>
      </c>
    </row>
    <row r="33" spans="1:12" ht="18.75">
      <c r="A33" s="8">
        <v>31</v>
      </c>
      <c r="B33" s="8" t="s">
        <v>78</v>
      </c>
      <c r="C33" s="8" t="s">
        <v>76</v>
      </c>
      <c r="D33" s="8">
        <v>90401</v>
      </c>
      <c r="E33" s="8" t="s">
        <v>79</v>
      </c>
      <c r="F33" s="9">
        <v>59</v>
      </c>
      <c r="G33" s="9">
        <f t="shared" si="1"/>
        <v>35.4</v>
      </c>
      <c r="H33" s="9">
        <v>79.82</v>
      </c>
      <c r="I33" s="9">
        <f t="shared" si="2"/>
        <v>31.927999999999997</v>
      </c>
      <c r="J33" s="9">
        <f t="shared" si="3"/>
        <v>67.328</v>
      </c>
      <c r="K33" s="11">
        <f t="shared" si="0"/>
        <v>2</v>
      </c>
      <c r="L33" s="9" t="s">
        <v>16</v>
      </c>
    </row>
    <row r="34" spans="1:12" ht="18.75">
      <c r="A34" s="8">
        <v>32</v>
      </c>
      <c r="B34" s="8" t="s">
        <v>80</v>
      </c>
      <c r="C34" s="8" t="s">
        <v>76</v>
      </c>
      <c r="D34" s="8">
        <v>90401</v>
      </c>
      <c r="E34" s="8" t="s">
        <v>81</v>
      </c>
      <c r="F34" s="9">
        <v>50</v>
      </c>
      <c r="G34" s="9">
        <f t="shared" si="1"/>
        <v>30</v>
      </c>
      <c r="H34" s="9">
        <v>83.98</v>
      </c>
      <c r="I34" s="9">
        <f t="shared" si="2"/>
        <v>33.592000000000006</v>
      </c>
      <c r="J34" s="9">
        <f t="shared" si="3"/>
        <v>63.592000000000006</v>
      </c>
      <c r="K34" s="11">
        <f t="shared" si="0"/>
        <v>3</v>
      </c>
      <c r="L34" s="9" t="s">
        <v>16</v>
      </c>
    </row>
    <row r="35" spans="1:12" ht="18.75">
      <c r="A35" s="8">
        <v>33</v>
      </c>
      <c r="B35" s="8" t="s">
        <v>82</v>
      </c>
      <c r="C35" s="8" t="s">
        <v>76</v>
      </c>
      <c r="D35" s="8">
        <v>90401</v>
      </c>
      <c r="E35" s="8" t="s">
        <v>83</v>
      </c>
      <c r="F35" s="9">
        <v>52.5</v>
      </c>
      <c r="G35" s="9">
        <f t="shared" si="1"/>
        <v>31.5</v>
      </c>
      <c r="H35" s="9">
        <v>78.08</v>
      </c>
      <c r="I35" s="9">
        <f t="shared" si="2"/>
        <v>31.232</v>
      </c>
      <c r="J35" s="9">
        <f t="shared" si="3"/>
        <v>62.732</v>
      </c>
      <c r="K35" s="11">
        <f t="shared" si="0"/>
        <v>4</v>
      </c>
      <c r="L35" s="9" t="s">
        <v>16</v>
      </c>
    </row>
    <row r="36" spans="1:12" ht="18.75">
      <c r="A36" s="8">
        <v>34</v>
      </c>
      <c r="B36" s="8" t="s">
        <v>84</v>
      </c>
      <c r="C36" s="8" t="s">
        <v>76</v>
      </c>
      <c r="D36" s="8">
        <v>90401</v>
      </c>
      <c r="E36" s="8" t="s">
        <v>85</v>
      </c>
      <c r="F36" s="9">
        <v>47</v>
      </c>
      <c r="G36" s="9">
        <f t="shared" si="1"/>
        <v>28.2</v>
      </c>
      <c r="H36" s="9">
        <v>82.86</v>
      </c>
      <c r="I36" s="9">
        <f t="shared" si="2"/>
        <v>33.144</v>
      </c>
      <c r="J36" s="9">
        <f t="shared" si="3"/>
        <v>61.343999999999994</v>
      </c>
      <c r="K36" s="11">
        <f aca="true" t="shared" si="4" ref="K36:K70">SUMPRODUCT((D$3:D$70=D36)*(J$3:J$70&gt;J36))+1</f>
        <v>5</v>
      </c>
      <c r="L36" s="9"/>
    </row>
    <row r="37" spans="1:12" ht="18.75">
      <c r="A37" s="8">
        <v>35</v>
      </c>
      <c r="B37" s="8" t="s">
        <v>86</v>
      </c>
      <c r="C37" s="8" t="s">
        <v>76</v>
      </c>
      <c r="D37" s="8">
        <v>90401</v>
      </c>
      <c r="E37" s="8" t="s">
        <v>87</v>
      </c>
      <c r="F37" s="9">
        <v>47.2</v>
      </c>
      <c r="G37" s="9">
        <f t="shared" si="1"/>
        <v>28.32</v>
      </c>
      <c r="H37" s="9">
        <v>78.68</v>
      </c>
      <c r="I37" s="9">
        <f t="shared" si="2"/>
        <v>31.472000000000005</v>
      </c>
      <c r="J37" s="9">
        <f t="shared" si="3"/>
        <v>59.792</v>
      </c>
      <c r="K37" s="11">
        <f t="shared" si="4"/>
        <v>6</v>
      </c>
      <c r="L37" s="9"/>
    </row>
    <row r="38" spans="1:12" ht="18.75">
      <c r="A38" s="8">
        <v>36</v>
      </c>
      <c r="B38" s="8" t="s">
        <v>88</v>
      </c>
      <c r="C38" s="8" t="s">
        <v>89</v>
      </c>
      <c r="D38" s="8">
        <v>90501</v>
      </c>
      <c r="E38" s="8" t="s">
        <v>90</v>
      </c>
      <c r="F38" s="9">
        <v>73.9</v>
      </c>
      <c r="G38" s="9">
        <f aca="true" t="shared" si="5" ref="G36:G70">F38*0.6</f>
        <v>44.34</v>
      </c>
      <c r="H38" s="9">
        <v>80.54</v>
      </c>
      <c r="I38" s="9">
        <f aca="true" t="shared" si="6" ref="I36:I69">H38*0.4</f>
        <v>32.216</v>
      </c>
      <c r="J38" s="9">
        <f aca="true" t="shared" si="7" ref="J36:J69">I38+G38</f>
        <v>76.55600000000001</v>
      </c>
      <c r="K38" s="11">
        <f t="shared" si="4"/>
        <v>1</v>
      </c>
      <c r="L38" s="9" t="s">
        <v>16</v>
      </c>
    </row>
    <row r="39" spans="1:12" ht="18.75">
      <c r="A39" s="8">
        <v>37</v>
      </c>
      <c r="B39" s="8" t="s">
        <v>91</v>
      </c>
      <c r="C39" s="8" t="s">
        <v>89</v>
      </c>
      <c r="D39" s="8">
        <v>90501</v>
      </c>
      <c r="E39" s="8" t="s">
        <v>92</v>
      </c>
      <c r="F39" s="9">
        <v>67</v>
      </c>
      <c r="G39" s="9">
        <f t="shared" si="5"/>
        <v>40.199999999999996</v>
      </c>
      <c r="H39" s="9">
        <v>80.5</v>
      </c>
      <c r="I39" s="9">
        <f t="shared" si="6"/>
        <v>32.2</v>
      </c>
      <c r="J39" s="9">
        <f t="shared" si="7"/>
        <v>72.4</v>
      </c>
      <c r="K39" s="11">
        <f t="shared" si="4"/>
        <v>2</v>
      </c>
      <c r="L39" s="9" t="s">
        <v>16</v>
      </c>
    </row>
    <row r="40" spans="1:12" ht="18.75">
      <c r="A40" s="8">
        <v>38</v>
      </c>
      <c r="B40" s="8" t="s">
        <v>93</v>
      </c>
      <c r="C40" s="8" t="s">
        <v>89</v>
      </c>
      <c r="D40" s="8">
        <v>90501</v>
      </c>
      <c r="E40" s="8" t="s">
        <v>94</v>
      </c>
      <c r="F40" s="9">
        <v>60.7</v>
      </c>
      <c r="G40" s="9">
        <f t="shared" si="5"/>
        <v>36.42</v>
      </c>
      <c r="H40" s="9">
        <v>81.82</v>
      </c>
      <c r="I40" s="9">
        <f t="shared" si="6"/>
        <v>32.728</v>
      </c>
      <c r="J40" s="9">
        <f t="shared" si="7"/>
        <v>69.148</v>
      </c>
      <c r="K40" s="11">
        <f t="shared" si="4"/>
        <v>3</v>
      </c>
      <c r="L40" s="9" t="s">
        <v>16</v>
      </c>
    </row>
    <row r="41" spans="1:12" ht="18.75">
      <c r="A41" s="8">
        <v>39</v>
      </c>
      <c r="B41" s="8" t="s">
        <v>95</v>
      </c>
      <c r="C41" s="8" t="s">
        <v>89</v>
      </c>
      <c r="D41" s="8">
        <v>90501</v>
      </c>
      <c r="E41" s="8" t="s">
        <v>96</v>
      </c>
      <c r="F41" s="9">
        <v>59</v>
      </c>
      <c r="G41" s="9">
        <f t="shared" si="5"/>
        <v>35.4</v>
      </c>
      <c r="H41" s="9">
        <v>78.8</v>
      </c>
      <c r="I41" s="9">
        <f t="shared" si="6"/>
        <v>31.52</v>
      </c>
      <c r="J41" s="9">
        <f t="shared" si="7"/>
        <v>66.92</v>
      </c>
      <c r="K41" s="11">
        <f t="shared" si="4"/>
        <v>4</v>
      </c>
      <c r="L41" s="9" t="s">
        <v>16</v>
      </c>
    </row>
    <row r="42" spans="1:12" ht="18.75">
      <c r="A42" s="8">
        <v>40</v>
      </c>
      <c r="B42" s="8" t="s">
        <v>97</v>
      </c>
      <c r="C42" s="8" t="s">
        <v>89</v>
      </c>
      <c r="D42" s="8">
        <v>90501</v>
      </c>
      <c r="E42" s="8" t="s">
        <v>98</v>
      </c>
      <c r="F42" s="9">
        <v>57.5</v>
      </c>
      <c r="G42" s="9">
        <f t="shared" si="5"/>
        <v>34.5</v>
      </c>
      <c r="H42" s="9">
        <v>80.8</v>
      </c>
      <c r="I42" s="9">
        <f t="shared" si="6"/>
        <v>32.32</v>
      </c>
      <c r="J42" s="9">
        <f t="shared" si="7"/>
        <v>66.82</v>
      </c>
      <c r="K42" s="11">
        <f t="shared" si="4"/>
        <v>5</v>
      </c>
      <c r="L42" s="9" t="s">
        <v>16</v>
      </c>
    </row>
    <row r="43" spans="1:12" ht="18.75">
      <c r="A43" s="8">
        <v>41</v>
      </c>
      <c r="B43" s="8" t="s">
        <v>99</v>
      </c>
      <c r="C43" s="8" t="s">
        <v>89</v>
      </c>
      <c r="D43" s="8">
        <v>90501</v>
      </c>
      <c r="E43" s="8" t="s">
        <v>100</v>
      </c>
      <c r="F43" s="9">
        <v>57.4</v>
      </c>
      <c r="G43" s="9">
        <f t="shared" si="5"/>
        <v>34.44</v>
      </c>
      <c r="H43" s="9">
        <v>79.66</v>
      </c>
      <c r="I43" s="9">
        <f t="shared" si="6"/>
        <v>31.864</v>
      </c>
      <c r="J43" s="9">
        <f t="shared" si="7"/>
        <v>66.304</v>
      </c>
      <c r="K43" s="11">
        <f t="shared" si="4"/>
        <v>6</v>
      </c>
      <c r="L43" s="9"/>
    </row>
    <row r="44" spans="1:12" ht="18.75">
      <c r="A44" s="8">
        <v>42</v>
      </c>
      <c r="B44" s="8" t="s">
        <v>101</v>
      </c>
      <c r="C44" s="8" t="s">
        <v>89</v>
      </c>
      <c r="D44" s="8">
        <v>90501</v>
      </c>
      <c r="E44" s="8" t="s">
        <v>102</v>
      </c>
      <c r="F44" s="9">
        <v>57.2</v>
      </c>
      <c r="G44" s="9">
        <f t="shared" si="5"/>
        <v>34.32</v>
      </c>
      <c r="H44" s="9">
        <v>79.5</v>
      </c>
      <c r="I44" s="9">
        <f t="shared" si="6"/>
        <v>31.8</v>
      </c>
      <c r="J44" s="9">
        <f t="shared" si="7"/>
        <v>66.12</v>
      </c>
      <c r="K44" s="11">
        <f t="shared" si="4"/>
        <v>7</v>
      </c>
      <c r="L44" s="9"/>
    </row>
    <row r="45" spans="1:12" ht="18.75">
      <c r="A45" s="8">
        <v>43</v>
      </c>
      <c r="B45" s="8" t="s">
        <v>103</v>
      </c>
      <c r="C45" s="8" t="s">
        <v>89</v>
      </c>
      <c r="D45" s="8">
        <v>90501</v>
      </c>
      <c r="E45" s="8" t="s">
        <v>104</v>
      </c>
      <c r="F45" s="9">
        <v>56.9</v>
      </c>
      <c r="G45" s="9">
        <f t="shared" si="5"/>
        <v>34.14</v>
      </c>
      <c r="H45" s="9">
        <v>79.62</v>
      </c>
      <c r="I45" s="9">
        <f t="shared" si="6"/>
        <v>31.848000000000003</v>
      </c>
      <c r="J45" s="9">
        <f t="shared" si="7"/>
        <v>65.988</v>
      </c>
      <c r="K45" s="11">
        <f t="shared" si="4"/>
        <v>8</v>
      </c>
      <c r="L45" s="9"/>
    </row>
    <row r="46" spans="1:12" ht="18.75">
      <c r="A46" s="8">
        <v>44</v>
      </c>
      <c r="B46" s="8" t="s">
        <v>105</v>
      </c>
      <c r="C46" s="8" t="s">
        <v>106</v>
      </c>
      <c r="D46" s="8">
        <v>90601</v>
      </c>
      <c r="E46" s="8" t="s">
        <v>107</v>
      </c>
      <c r="F46" s="9">
        <v>65.3</v>
      </c>
      <c r="G46" s="9">
        <f t="shared" si="5"/>
        <v>39.18</v>
      </c>
      <c r="H46" s="9">
        <v>81.48</v>
      </c>
      <c r="I46" s="9">
        <f t="shared" si="6"/>
        <v>32.592000000000006</v>
      </c>
      <c r="J46" s="9">
        <f t="shared" si="7"/>
        <v>71.772</v>
      </c>
      <c r="K46" s="11">
        <f t="shared" si="4"/>
        <v>1</v>
      </c>
      <c r="L46" s="9" t="s">
        <v>16</v>
      </c>
    </row>
    <row r="47" spans="1:12" ht="18.75">
      <c r="A47" s="8">
        <v>45</v>
      </c>
      <c r="B47" s="8" t="s">
        <v>108</v>
      </c>
      <c r="C47" s="8" t="s">
        <v>106</v>
      </c>
      <c r="D47" s="8">
        <v>90601</v>
      </c>
      <c r="E47" s="8" t="s">
        <v>109</v>
      </c>
      <c r="F47" s="9">
        <v>64.7</v>
      </c>
      <c r="G47" s="9">
        <f t="shared" si="5"/>
        <v>38.82</v>
      </c>
      <c r="H47" s="9">
        <v>79.14</v>
      </c>
      <c r="I47" s="9">
        <f t="shared" si="6"/>
        <v>31.656000000000002</v>
      </c>
      <c r="J47" s="9">
        <f t="shared" si="7"/>
        <v>70.476</v>
      </c>
      <c r="K47" s="11">
        <f t="shared" si="4"/>
        <v>2</v>
      </c>
      <c r="L47" s="9" t="s">
        <v>16</v>
      </c>
    </row>
    <row r="48" spans="1:12" ht="18.75">
      <c r="A48" s="8">
        <v>46</v>
      </c>
      <c r="B48" s="8" t="s">
        <v>110</v>
      </c>
      <c r="C48" s="8" t="s">
        <v>106</v>
      </c>
      <c r="D48" s="8">
        <v>90601</v>
      </c>
      <c r="E48" s="8" t="s">
        <v>111</v>
      </c>
      <c r="F48" s="9">
        <v>59.6</v>
      </c>
      <c r="G48" s="9">
        <f t="shared" si="5"/>
        <v>35.76</v>
      </c>
      <c r="H48" s="9">
        <v>79.46</v>
      </c>
      <c r="I48" s="9">
        <f t="shared" si="6"/>
        <v>31.784</v>
      </c>
      <c r="J48" s="9">
        <f t="shared" si="7"/>
        <v>67.544</v>
      </c>
      <c r="K48" s="11">
        <f t="shared" si="4"/>
        <v>3</v>
      </c>
      <c r="L48" s="9" t="s">
        <v>16</v>
      </c>
    </row>
    <row r="49" spans="1:12" ht="18.75">
      <c r="A49" s="8">
        <v>47</v>
      </c>
      <c r="B49" s="8" t="s">
        <v>112</v>
      </c>
      <c r="C49" s="8" t="s">
        <v>106</v>
      </c>
      <c r="D49" s="8">
        <v>90601</v>
      </c>
      <c r="E49" s="8" t="s">
        <v>113</v>
      </c>
      <c r="F49" s="9">
        <v>59.3</v>
      </c>
      <c r="G49" s="9">
        <f t="shared" si="5"/>
        <v>35.58</v>
      </c>
      <c r="H49" s="9">
        <v>77.94</v>
      </c>
      <c r="I49" s="9">
        <f t="shared" si="6"/>
        <v>31.176000000000002</v>
      </c>
      <c r="J49" s="9">
        <f t="shared" si="7"/>
        <v>66.756</v>
      </c>
      <c r="K49" s="11">
        <f t="shared" si="4"/>
        <v>4</v>
      </c>
      <c r="L49" s="9" t="s">
        <v>16</v>
      </c>
    </row>
    <row r="50" spans="1:12" ht="18.75">
      <c r="A50" s="8">
        <v>48</v>
      </c>
      <c r="B50" s="8" t="s">
        <v>114</v>
      </c>
      <c r="C50" s="8" t="s">
        <v>106</v>
      </c>
      <c r="D50" s="8">
        <v>90601</v>
      </c>
      <c r="E50" s="8" t="s">
        <v>115</v>
      </c>
      <c r="F50" s="9">
        <v>57.4</v>
      </c>
      <c r="G50" s="9">
        <f t="shared" si="5"/>
        <v>34.44</v>
      </c>
      <c r="H50" s="9">
        <v>80.18</v>
      </c>
      <c r="I50" s="9">
        <f t="shared" si="6"/>
        <v>32.072</v>
      </c>
      <c r="J50" s="9">
        <f t="shared" si="7"/>
        <v>66.512</v>
      </c>
      <c r="K50" s="11">
        <f t="shared" si="4"/>
        <v>5</v>
      </c>
      <c r="L50" s="9"/>
    </row>
    <row r="51" spans="1:12" ht="18.75">
      <c r="A51" s="8">
        <v>49</v>
      </c>
      <c r="B51" s="8" t="s">
        <v>116</v>
      </c>
      <c r="C51" s="8" t="s">
        <v>106</v>
      </c>
      <c r="D51" s="8">
        <v>90601</v>
      </c>
      <c r="E51" s="8" t="s">
        <v>117</v>
      </c>
      <c r="F51" s="9">
        <v>53.7</v>
      </c>
      <c r="G51" s="9">
        <f t="shared" si="5"/>
        <v>32.22</v>
      </c>
      <c r="H51" s="9">
        <v>80.28</v>
      </c>
      <c r="I51" s="9">
        <f t="shared" si="6"/>
        <v>32.112</v>
      </c>
      <c r="J51" s="9">
        <f t="shared" si="7"/>
        <v>64.332</v>
      </c>
      <c r="K51" s="11">
        <f t="shared" si="4"/>
        <v>6</v>
      </c>
      <c r="L51" s="9"/>
    </row>
    <row r="52" spans="1:12" ht="18.75">
      <c r="A52" s="8">
        <v>50</v>
      </c>
      <c r="B52" s="8" t="s">
        <v>118</v>
      </c>
      <c r="C52" s="8" t="s">
        <v>119</v>
      </c>
      <c r="D52" s="8">
        <v>90701</v>
      </c>
      <c r="E52" s="8" t="s">
        <v>120</v>
      </c>
      <c r="F52" s="9">
        <v>61.7</v>
      </c>
      <c r="G52" s="9">
        <f t="shared" si="5"/>
        <v>37.02</v>
      </c>
      <c r="H52" s="9">
        <v>82.58</v>
      </c>
      <c r="I52" s="9">
        <f t="shared" si="6"/>
        <v>33.032000000000004</v>
      </c>
      <c r="J52" s="9">
        <f t="shared" si="7"/>
        <v>70.052</v>
      </c>
      <c r="K52" s="11">
        <f t="shared" si="4"/>
        <v>1</v>
      </c>
      <c r="L52" s="9" t="s">
        <v>16</v>
      </c>
    </row>
    <row r="53" spans="1:12" ht="18.75">
      <c r="A53" s="8">
        <v>51</v>
      </c>
      <c r="B53" s="8" t="s">
        <v>121</v>
      </c>
      <c r="C53" s="8" t="s">
        <v>119</v>
      </c>
      <c r="D53" s="8">
        <v>90701</v>
      </c>
      <c r="E53" s="8" t="s">
        <v>122</v>
      </c>
      <c r="F53" s="9">
        <v>62</v>
      </c>
      <c r="G53" s="9">
        <f t="shared" si="5"/>
        <v>37.199999999999996</v>
      </c>
      <c r="H53" s="9">
        <v>79.96</v>
      </c>
      <c r="I53" s="9">
        <f t="shared" si="6"/>
        <v>31.983999999999998</v>
      </c>
      <c r="J53" s="9">
        <f t="shared" si="7"/>
        <v>69.184</v>
      </c>
      <c r="K53" s="11">
        <f t="shared" si="4"/>
        <v>2</v>
      </c>
      <c r="L53" s="9" t="s">
        <v>16</v>
      </c>
    </row>
    <row r="54" spans="1:12" ht="18.75">
      <c r="A54" s="8">
        <v>52</v>
      </c>
      <c r="B54" s="8" t="s">
        <v>123</v>
      </c>
      <c r="C54" s="8" t="s">
        <v>119</v>
      </c>
      <c r="D54" s="8">
        <v>90701</v>
      </c>
      <c r="E54" s="8" t="s">
        <v>124</v>
      </c>
      <c r="F54" s="9">
        <v>57.4</v>
      </c>
      <c r="G54" s="9">
        <f t="shared" si="5"/>
        <v>34.44</v>
      </c>
      <c r="H54" s="9">
        <v>78.52</v>
      </c>
      <c r="I54" s="9">
        <f t="shared" si="6"/>
        <v>31.408</v>
      </c>
      <c r="J54" s="9">
        <f t="shared" si="7"/>
        <v>65.848</v>
      </c>
      <c r="K54" s="11">
        <f t="shared" si="4"/>
        <v>3</v>
      </c>
      <c r="L54" s="9" t="s">
        <v>16</v>
      </c>
    </row>
    <row r="55" spans="1:12" ht="18.75">
      <c r="A55" s="8">
        <v>53</v>
      </c>
      <c r="B55" s="8" t="s">
        <v>125</v>
      </c>
      <c r="C55" s="8" t="s">
        <v>119</v>
      </c>
      <c r="D55" s="8">
        <v>90701</v>
      </c>
      <c r="E55" s="8" t="s">
        <v>126</v>
      </c>
      <c r="F55" s="9">
        <v>49.7</v>
      </c>
      <c r="G55" s="9">
        <f t="shared" si="5"/>
        <v>29.82</v>
      </c>
      <c r="H55" s="9">
        <v>82.12</v>
      </c>
      <c r="I55" s="9">
        <f t="shared" si="6"/>
        <v>32.848000000000006</v>
      </c>
      <c r="J55" s="9">
        <f t="shared" si="7"/>
        <v>62.668000000000006</v>
      </c>
      <c r="K55" s="11">
        <f t="shared" si="4"/>
        <v>4</v>
      </c>
      <c r="L55" s="9" t="s">
        <v>16</v>
      </c>
    </row>
    <row r="56" spans="1:12" ht="18.75">
      <c r="A56" s="8">
        <v>54</v>
      </c>
      <c r="B56" s="8" t="s">
        <v>127</v>
      </c>
      <c r="C56" s="8" t="s">
        <v>119</v>
      </c>
      <c r="D56" s="8">
        <v>90701</v>
      </c>
      <c r="E56" s="8" t="s">
        <v>128</v>
      </c>
      <c r="F56" s="9">
        <v>44.5</v>
      </c>
      <c r="G56" s="9">
        <f t="shared" si="5"/>
        <v>26.7</v>
      </c>
      <c r="H56" s="9">
        <v>81.1</v>
      </c>
      <c r="I56" s="9">
        <f t="shared" si="6"/>
        <v>32.44</v>
      </c>
      <c r="J56" s="9">
        <f t="shared" si="7"/>
        <v>59.14</v>
      </c>
      <c r="K56" s="11">
        <f t="shared" si="4"/>
        <v>5</v>
      </c>
      <c r="L56" s="9"/>
    </row>
    <row r="57" spans="1:12" ht="18.75">
      <c r="A57" s="8">
        <v>55</v>
      </c>
      <c r="B57" s="8" t="s">
        <v>129</v>
      </c>
      <c r="C57" s="8" t="s">
        <v>119</v>
      </c>
      <c r="D57" s="8">
        <v>90701</v>
      </c>
      <c r="E57" s="8" t="s">
        <v>130</v>
      </c>
      <c r="F57" s="9">
        <v>54.8</v>
      </c>
      <c r="G57" s="9">
        <f t="shared" si="5"/>
        <v>32.879999999999995</v>
      </c>
      <c r="H57" s="9" t="s">
        <v>131</v>
      </c>
      <c r="I57" s="9" t="s">
        <v>131</v>
      </c>
      <c r="J57" s="9">
        <v>32.88</v>
      </c>
      <c r="K57" s="11">
        <f t="shared" si="4"/>
        <v>6</v>
      </c>
      <c r="L57" s="9"/>
    </row>
    <row r="58" spans="1:12" ht="18.75">
      <c r="A58" s="8">
        <v>56</v>
      </c>
      <c r="B58" s="8" t="s">
        <v>132</v>
      </c>
      <c r="C58" s="8" t="s">
        <v>133</v>
      </c>
      <c r="D58" s="8">
        <v>90801</v>
      </c>
      <c r="E58" s="8" t="s">
        <v>134</v>
      </c>
      <c r="F58" s="9">
        <v>51.7</v>
      </c>
      <c r="G58" s="9">
        <f t="shared" si="5"/>
        <v>31.02</v>
      </c>
      <c r="H58" s="9">
        <v>80.84</v>
      </c>
      <c r="I58" s="9">
        <f t="shared" si="6"/>
        <v>32.336000000000006</v>
      </c>
      <c r="J58" s="9">
        <f t="shared" si="7"/>
        <v>63.35600000000001</v>
      </c>
      <c r="K58" s="11">
        <f t="shared" si="4"/>
        <v>1</v>
      </c>
      <c r="L58" s="9" t="s">
        <v>16</v>
      </c>
    </row>
    <row r="59" spans="1:12" ht="18.75">
      <c r="A59" s="8">
        <v>57</v>
      </c>
      <c r="B59" s="8" t="s">
        <v>135</v>
      </c>
      <c r="C59" s="8" t="s">
        <v>133</v>
      </c>
      <c r="D59" s="8">
        <v>90801</v>
      </c>
      <c r="E59" s="8" t="s">
        <v>136</v>
      </c>
      <c r="F59" s="9">
        <v>43</v>
      </c>
      <c r="G59" s="9">
        <f t="shared" si="5"/>
        <v>25.8</v>
      </c>
      <c r="H59" s="9">
        <v>78.54</v>
      </c>
      <c r="I59" s="9">
        <f t="shared" si="6"/>
        <v>31.416000000000004</v>
      </c>
      <c r="J59" s="9">
        <f t="shared" si="7"/>
        <v>57.21600000000001</v>
      </c>
      <c r="K59" s="11">
        <f t="shared" si="4"/>
        <v>2</v>
      </c>
      <c r="L59" s="9" t="s">
        <v>16</v>
      </c>
    </row>
    <row r="60" spans="1:12" ht="18.75">
      <c r="A60" s="8">
        <v>58</v>
      </c>
      <c r="B60" s="8" t="s">
        <v>137</v>
      </c>
      <c r="C60" s="8" t="s">
        <v>133</v>
      </c>
      <c r="D60" s="8">
        <v>90801</v>
      </c>
      <c r="E60" s="8" t="s">
        <v>138</v>
      </c>
      <c r="F60" s="9">
        <v>43.1</v>
      </c>
      <c r="G60" s="9">
        <f t="shared" si="5"/>
        <v>25.86</v>
      </c>
      <c r="H60" s="9">
        <v>77.2</v>
      </c>
      <c r="I60" s="9">
        <f t="shared" si="6"/>
        <v>30.880000000000003</v>
      </c>
      <c r="J60" s="9">
        <f t="shared" si="7"/>
        <v>56.74</v>
      </c>
      <c r="K60" s="11">
        <f t="shared" si="4"/>
        <v>3</v>
      </c>
      <c r="L60" s="9" t="s">
        <v>16</v>
      </c>
    </row>
    <row r="61" spans="1:12" ht="18.75">
      <c r="A61" s="8">
        <v>59</v>
      </c>
      <c r="B61" s="8" t="s">
        <v>139</v>
      </c>
      <c r="C61" s="8" t="s">
        <v>140</v>
      </c>
      <c r="D61" s="8">
        <v>90901</v>
      </c>
      <c r="E61" s="8" t="s">
        <v>141</v>
      </c>
      <c r="F61" s="9">
        <v>67.6</v>
      </c>
      <c r="G61" s="9">
        <f t="shared" si="5"/>
        <v>40.559999999999995</v>
      </c>
      <c r="H61" s="9">
        <v>81.06</v>
      </c>
      <c r="I61" s="9">
        <f t="shared" si="6"/>
        <v>32.424</v>
      </c>
      <c r="J61" s="9">
        <f t="shared" si="7"/>
        <v>72.984</v>
      </c>
      <c r="K61" s="11">
        <f t="shared" si="4"/>
        <v>1</v>
      </c>
      <c r="L61" s="9" t="s">
        <v>16</v>
      </c>
    </row>
    <row r="62" spans="1:12" ht="18.75">
      <c r="A62" s="8">
        <v>60</v>
      </c>
      <c r="B62" s="8" t="s">
        <v>142</v>
      </c>
      <c r="C62" s="8" t="s">
        <v>140</v>
      </c>
      <c r="D62" s="8">
        <v>90901</v>
      </c>
      <c r="E62" s="8" t="s">
        <v>143</v>
      </c>
      <c r="F62" s="9">
        <v>51.3</v>
      </c>
      <c r="G62" s="9">
        <f t="shared" si="5"/>
        <v>30.779999999999998</v>
      </c>
      <c r="H62" s="9">
        <v>78.74</v>
      </c>
      <c r="I62" s="9">
        <f t="shared" si="6"/>
        <v>31.496</v>
      </c>
      <c r="J62" s="9">
        <f t="shared" si="7"/>
        <v>62.275999999999996</v>
      </c>
      <c r="K62" s="11">
        <f t="shared" si="4"/>
        <v>2</v>
      </c>
      <c r="L62" s="9"/>
    </row>
    <row r="63" spans="1:12" ht="18.75">
      <c r="A63" s="8">
        <v>61</v>
      </c>
      <c r="B63" s="8" t="s">
        <v>144</v>
      </c>
      <c r="C63" s="8" t="s">
        <v>145</v>
      </c>
      <c r="D63" s="8">
        <v>91001</v>
      </c>
      <c r="E63" s="8" t="s">
        <v>146</v>
      </c>
      <c r="F63" s="9">
        <v>75.2</v>
      </c>
      <c r="G63" s="9">
        <f t="shared" si="5"/>
        <v>45.12</v>
      </c>
      <c r="H63" s="9">
        <v>79.64</v>
      </c>
      <c r="I63" s="9">
        <f t="shared" si="6"/>
        <v>31.856</v>
      </c>
      <c r="J63" s="9">
        <f t="shared" si="7"/>
        <v>76.976</v>
      </c>
      <c r="K63" s="11">
        <f t="shared" si="4"/>
        <v>1</v>
      </c>
      <c r="L63" s="9" t="s">
        <v>16</v>
      </c>
    </row>
    <row r="64" spans="1:12" ht="18.75">
      <c r="A64" s="8">
        <v>62</v>
      </c>
      <c r="B64" s="8" t="s">
        <v>147</v>
      </c>
      <c r="C64" s="8" t="s">
        <v>145</v>
      </c>
      <c r="D64" s="8">
        <v>91001</v>
      </c>
      <c r="E64" s="8" t="s">
        <v>148</v>
      </c>
      <c r="F64" s="9">
        <v>74.1</v>
      </c>
      <c r="G64" s="9">
        <f t="shared" si="5"/>
        <v>44.459999999999994</v>
      </c>
      <c r="H64" s="9">
        <v>80.48</v>
      </c>
      <c r="I64" s="9">
        <f t="shared" si="6"/>
        <v>32.192</v>
      </c>
      <c r="J64" s="9">
        <f t="shared" si="7"/>
        <v>76.65199999999999</v>
      </c>
      <c r="K64" s="11">
        <f t="shared" si="4"/>
        <v>2</v>
      </c>
      <c r="L64" s="9" t="s">
        <v>16</v>
      </c>
    </row>
    <row r="65" spans="1:12" ht="18.75">
      <c r="A65" s="8">
        <v>63</v>
      </c>
      <c r="B65" s="8" t="s">
        <v>149</v>
      </c>
      <c r="C65" s="8" t="s">
        <v>145</v>
      </c>
      <c r="D65" s="8">
        <v>91001</v>
      </c>
      <c r="E65" s="8" t="s">
        <v>150</v>
      </c>
      <c r="F65" s="9">
        <v>71.4</v>
      </c>
      <c r="G65" s="9">
        <f t="shared" si="5"/>
        <v>42.84</v>
      </c>
      <c r="H65" s="9">
        <v>83.52</v>
      </c>
      <c r="I65" s="9">
        <f t="shared" si="6"/>
        <v>33.408</v>
      </c>
      <c r="J65" s="9">
        <f t="shared" si="7"/>
        <v>76.248</v>
      </c>
      <c r="K65" s="11">
        <f t="shared" si="4"/>
        <v>3</v>
      </c>
      <c r="L65" s="9" t="s">
        <v>16</v>
      </c>
    </row>
    <row r="66" spans="1:12" ht="18.75">
      <c r="A66" s="8">
        <v>64</v>
      </c>
      <c r="B66" s="8" t="s">
        <v>151</v>
      </c>
      <c r="C66" s="8" t="s">
        <v>145</v>
      </c>
      <c r="D66" s="8">
        <v>91001</v>
      </c>
      <c r="E66" s="8" t="s">
        <v>152</v>
      </c>
      <c r="F66" s="9">
        <v>68.5</v>
      </c>
      <c r="G66" s="9">
        <f t="shared" si="5"/>
        <v>41.1</v>
      </c>
      <c r="H66" s="9">
        <v>79.36</v>
      </c>
      <c r="I66" s="9">
        <f t="shared" si="6"/>
        <v>31.744</v>
      </c>
      <c r="J66" s="9">
        <f t="shared" si="7"/>
        <v>72.844</v>
      </c>
      <c r="K66" s="11">
        <f t="shared" si="4"/>
        <v>4</v>
      </c>
      <c r="L66" s="9" t="s">
        <v>16</v>
      </c>
    </row>
    <row r="67" spans="1:12" ht="18.75">
      <c r="A67" s="8">
        <v>65</v>
      </c>
      <c r="B67" s="8" t="s">
        <v>153</v>
      </c>
      <c r="C67" s="8" t="s">
        <v>145</v>
      </c>
      <c r="D67" s="8">
        <v>91001</v>
      </c>
      <c r="E67" s="8" t="s">
        <v>154</v>
      </c>
      <c r="F67" s="9">
        <v>62.9</v>
      </c>
      <c r="G67" s="9">
        <f t="shared" si="5"/>
        <v>37.739999999999995</v>
      </c>
      <c r="H67" s="9">
        <v>83</v>
      </c>
      <c r="I67" s="9">
        <f t="shared" si="6"/>
        <v>33.2</v>
      </c>
      <c r="J67" s="9">
        <f t="shared" si="7"/>
        <v>70.94</v>
      </c>
      <c r="K67" s="11">
        <f t="shared" si="4"/>
        <v>5</v>
      </c>
      <c r="L67" s="9" t="s">
        <v>16</v>
      </c>
    </row>
    <row r="68" spans="1:12" ht="18.75">
      <c r="A68" s="8">
        <v>66</v>
      </c>
      <c r="B68" s="8" t="s">
        <v>155</v>
      </c>
      <c r="C68" s="8" t="s">
        <v>145</v>
      </c>
      <c r="D68" s="8">
        <v>91001</v>
      </c>
      <c r="E68" s="8" t="s">
        <v>156</v>
      </c>
      <c r="F68" s="9">
        <v>63.9</v>
      </c>
      <c r="G68" s="9">
        <f t="shared" si="5"/>
        <v>38.339999999999996</v>
      </c>
      <c r="H68" s="9">
        <v>81.36</v>
      </c>
      <c r="I68" s="9">
        <f t="shared" si="6"/>
        <v>32.544000000000004</v>
      </c>
      <c r="J68" s="9">
        <f t="shared" si="7"/>
        <v>70.884</v>
      </c>
      <c r="K68" s="11">
        <f t="shared" si="4"/>
        <v>6</v>
      </c>
      <c r="L68" s="9"/>
    </row>
    <row r="69" spans="1:12" ht="18.75">
      <c r="A69" s="8">
        <v>67</v>
      </c>
      <c r="B69" s="8" t="s">
        <v>157</v>
      </c>
      <c r="C69" s="8" t="s">
        <v>145</v>
      </c>
      <c r="D69" s="8">
        <v>91001</v>
      </c>
      <c r="E69" s="8" t="s">
        <v>158</v>
      </c>
      <c r="F69" s="9">
        <v>64.8</v>
      </c>
      <c r="G69" s="9">
        <f t="shared" si="5"/>
        <v>38.879999999999995</v>
      </c>
      <c r="H69" s="9">
        <v>79.3</v>
      </c>
      <c r="I69" s="9">
        <f t="shared" si="6"/>
        <v>31.72</v>
      </c>
      <c r="J69" s="9">
        <f t="shared" si="7"/>
        <v>70.6</v>
      </c>
      <c r="K69" s="11">
        <f t="shared" si="4"/>
        <v>7</v>
      </c>
      <c r="L69" s="9"/>
    </row>
    <row r="70" spans="1:12" ht="18.75">
      <c r="A70" s="8">
        <v>68</v>
      </c>
      <c r="B70" s="8" t="s">
        <v>159</v>
      </c>
      <c r="C70" s="8" t="s">
        <v>145</v>
      </c>
      <c r="D70" s="8">
        <v>91001</v>
      </c>
      <c r="E70" s="8" t="s">
        <v>160</v>
      </c>
      <c r="F70" s="9">
        <v>63.6</v>
      </c>
      <c r="G70" s="9">
        <f t="shared" si="5"/>
        <v>38.16</v>
      </c>
      <c r="H70" s="9" t="s">
        <v>131</v>
      </c>
      <c r="I70" s="9" t="s">
        <v>131</v>
      </c>
      <c r="J70" s="9">
        <v>38.16</v>
      </c>
      <c r="K70" s="11">
        <f t="shared" si="4"/>
        <v>8</v>
      </c>
      <c r="L70" s="9"/>
    </row>
  </sheetData>
  <sheetProtection/>
  <mergeCells count="1">
    <mergeCell ref="A1:L1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8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2023-08-12T07:14:55Z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ACEDDE89D0134DE496C04D6B39FA85A3_12</vt:lpwstr>
  </property>
  <property fmtid="{D5CDD505-2E9C-101B-9397-08002B2CF9AE}" pid="5" name="KSOReadingLayo">
    <vt:bool>true</vt:bool>
  </property>
</Properties>
</file>