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一批进入体能测评人选名单" sheetId="1" r:id="rId1"/>
  </sheets>
  <definedNames>
    <definedName name="总成绩库">#REF!</definedName>
    <definedName name="总成绩库" localSheetId="0">'第一批进入体能测评人选名单'!$A$3:$E$215</definedName>
    <definedName name="_xlnm.Print_Titles" localSheetId="0">'第一批进入体能测评人选名单'!$2:$3</definedName>
  </definedNames>
  <calcPr fullCalcOnLoad="1"/>
</workbook>
</file>

<file path=xl/sharedStrings.xml><?xml version="1.0" encoding="utf-8"?>
<sst xmlns="http://schemas.openxmlformats.org/spreadsheetml/2006/main" count="646" uniqueCount="444">
  <si>
    <t>附件2</t>
  </si>
  <si>
    <t>河南省2023年统一考试录用公务员驻马店市职位第一批
进入体检（体能测评）人选名单（公安机关职位）</t>
  </si>
  <si>
    <t>准考证号</t>
  </si>
  <si>
    <t>姓名</t>
  </si>
  <si>
    <t>报考单位</t>
  </si>
  <si>
    <t>职位代码</t>
  </si>
  <si>
    <t>笔试成绩</t>
  </si>
  <si>
    <t>面试成绩</t>
  </si>
  <si>
    <t>总成绩</t>
  </si>
  <si>
    <t>名次</t>
  </si>
  <si>
    <t>30315180218</t>
  </si>
  <si>
    <t>乔嘉辉</t>
  </si>
  <si>
    <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驻马店市公安局</t>
    </r>
  </si>
  <si>
    <t>30311186109</t>
  </si>
  <si>
    <t>曹孔宇</t>
  </si>
  <si>
    <t>30315203209</t>
  </si>
  <si>
    <t>王森洋</t>
  </si>
  <si>
    <t>30310010103</t>
  </si>
  <si>
    <t>刘寒凯</t>
  </si>
  <si>
    <t>30315203627</t>
  </si>
  <si>
    <t>李元顺</t>
  </si>
  <si>
    <t>30315181919</t>
  </si>
  <si>
    <t>李琦</t>
  </si>
  <si>
    <t>30315180308</t>
  </si>
  <si>
    <t>李然</t>
  </si>
  <si>
    <t>30315191923</t>
  </si>
  <si>
    <t>李诗艺</t>
  </si>
  <si>
    <t>30315200303</t>
  </si>
  <si>
    <t>陈博文</t>
  </si>
  <si>
    <t>30315210328</t>
  </si>
  <si>
    <t>洪利</t>
  </si>
  <si>
    <t>30315194325</t>
  </si>
  <si>
    <t>谢寅鹏</t>
  </si>
  <si>
    <t>30315193201</t>
  </si>
  <si>
    <t>赵慧文</t>
  </si>
  <si>
    <t>30315190930</t>
  </si>
  <si>
    <t>高鹏</t>
  </si>
  <si>
    <t>30315180408</t>
  </si>
  <si>
    <t>刘熙琰</t>
  </si>
  <si>
    <t>30315203917</t>
  </si>
  <si>
    <t>吴霈渊</t>
  </si>
  <si>
    <t>30315190604</t>
  </si>
  <si>
    <t>胡翔飞</t>
  </si>
  <si>
    <t>30302014804</t>
  </si>
  <si>
    <t>郭轶</t>
  </si>
  <si>
    <t>30315190712</t>
  </si>
  <si>
    <t>贾怡凡</t>
  </si>
  <si>
    <t>30315201310</t>
  </si>
  <si>
    <t>刘益督</t>
  </si>
  <si>
    <t>30315191513</t>
  </si>
  <si>
    <t>杨贝贝</t>
  </si>
  <si>
    <t>30315192114</t>
  </si>
  <si>
    <t>张松伟</t>
  </si>
  <si>
    <t>30315190519</t>
  </si>
  <si>
    <t>郑炳坤</t>
  </si>
  <si>
    <t>30315202014</t>
  </si>
  <si>
    <t>叶宇欣</t>
  </si>
  <si>
    <t>30315194202</t>
  </si>
  <si>
    <t>任蕾</t>
  </si>
  <si>
    <t>30315193128</t>
  </si>
  <si>
    <t>徐改田</t>
  </si>
  <si>
    <t>30315200324</t>
  </si>
  <si>
    <t>晁阳</t>
  </si>
  <si>
    <t>30315182611</t>
  </si>
  <si>
    <t>时兆兴</t>
  </si>
  <si>
    <t>30314200702</t>
  </si>
  <si>
    <t>潘定坤</t>
  </si>
  <si>
    <t>30315194229</t>
  </si>
  <si>
    <t>王鹏博</t>
  </si>
  <si>
    <t>30315210203</t>
  </si>
  <si>
    <t>梁京京</t>
  </si>
  <si>
    <t>30315180305</t>
  </si>
  <si>
    <t>孙妞</t>
  </si>
  <si>
    <t>30315202207</t>
  </si>
  <si>
    <t>吕佳祎</t>
  </si>
  <si>
    <t>30315193605</t>
  </si>
  <si>
    <t>赵鑫生</t>
  </si>
  <si>
    <t>30315180401</t>
  </si>
  <si>
    <t>任真</t>
  </si>
  <si>
    <t>30315181720</t>
  </si>
  <si>
    <t>李玉升</t>
  </si>
  <si>
    <t>30315202021</t>
  </si>
  <si>
    <t>邓怡辰</t>
  </si>
  <si>
    <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遂平县公安局</t>
    </r>
  </si>
  <si>
    <t>30315202514</t>
  </si>
  <si>
    <t>范晓钢</t>
  </si>
  <si>
    <t>30315202728</t>
  </si>
  <si>
    <t>王果</t>
  </si>
  <si>
    <t>30312100317</t>
  </si>
  <si>
    <t>谷明</t>
  </si>
  <si>
    <t>30305132727</t>
  </si>
  <si>
    <t>娄世明</t>
  </si>
  <si>
    <t>30315201623</t>
  </si>
  <si>
    <t>董思源</t>
  </si>
  <si>
    <t>30315211224</t>
  </si>
  <si>
    <t>韦佳朋</t>
  </si>
  <si>
    <t>30312102220</t>
  </si>
  <si>
    <t>杨龙</t>
  </si>
  <si>
    <t>30315190922</t>
  </si>
  <si>
    <t>张辰澳</t>
  </si>
  <si>
    <t>30315203826</t>
  </si>
  <si>
    <t>李彦麟</t>
  </si>
  <si>
    <t>30315202125</t>
  </si>
  <si>
    <t>赵炳超</t>
  </si>
  <si>
    <t>30315192125</t>
  </si>
  <si>
    <t>刘文帅</t>
  </si>
  <si>
    <t>30315211220</t>
  </si>
  <si>
    <t>赵旭阳</t>
  </si>
  <si>
    <t>30313130630</t>
  </si>
  <si>
    <t>冷云辉</t>
  </si>
  <si>
    <t>30315203406</t>
  </si>
  <si>
    <t>张辰浩</t>
  </si>
  <si>
    <t>30315191618</t>
  </si>
  <si>
    <t>李畑胤</t>
  </si>
  <si>
    <t>30315192307</t>
  </si>
  <si>
    <t>贾成玉</t>
  </si>
  <si>
    <t>30315201417</t>
  </si>
  <si>
    <t>李一凡</t>
  </si>
  <si>
    <t>30302020113</t>
  </si>
  <si>
    <t>李梓源</t>
  </si>
  <si>
    <t>30315212507</t>
  </si>
  <si>
    <t>周雨阳</t>
  </si>
  <si>
    <t>30315182525</t>
  </si>
  <si>
    <t>李家运</t>
  </si>
  <si>
    <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西平县公安局</t>
    </r>
  </si>
  <si>
    <t>30315203122</t>
  </si>
  <si>
    <t>杜康福</t>
  </si>
  <si>
    <t>30315202018</t>
  </si>
  <si>
    <t>邵子瑞</t>
  </si>
  <si>
    <t>30315202104</t>
  </si>
  <si>
    <t>卢鹏</t>
  </si>
  <si>
    <t>30312101928</t>
  </si>
  <si>
    <t>尹欣欣</t>
  </si>
  <si>
    <t>30316065315</t>
  </si>
  <si>
    <t>于威</t>
  </si>
  <si>
    <t>30312100101</t>
  </si>
  <si>
    <t>智豪</t>
  </si>
  <si>
    <t>30315201514</t>
  </si>
  <si>
    <t>杨鹏</t>
  </si>
  <si>
    <t>30315211915</t>
  </si>
  <si>
    <t>张子豪</t>
  </si>
  <si>
    <t>30315211910</t>
  </si>
  <si>
    <t>陈腾蛟</t>
  </si>
  <si>
    <t>30315194230</t>
  </si>
  <si>
    <t>王晓琳</t>
  </si>
  <si>
    <t>30315192025</t>
  </si>
  <si>
    <t>孙鹤丹</t>
  </si>
  <si>
    <t>30315201323</t>
  </si>
  <si>
    <t>毛卓豪</t>
  </si>
  <si>
    <t>30312100522</t>
  </si>
  <si>
    <t>彭亚杰</t>
  </si>
  <si>
    <t>30315182112</t>
  </si>
  <si>
    <t>胡泉鸿</t>
  </si>
  <si>
    <t>30312102215</t>
  </si>
  <si>
    <t>吕磊</t>
  </si>
  <si>
    <t>30315211222</t>
  </si>
  <si>
    <t>王永盛</t>
  </si>
  <si>
    <t>30312101010</t>
  </si>
  <si>
    <t>徐晨晨</t>
  </si>
  <si>
    <t>30312101805</t>
  </si>
  <si>
    <t>张超</t>
  </si>
  <si>
    <t>30315192901</t>
  </si>
  <si>
    <t>郭一凡</t>
  </si>
  <si>
    <t>30303362004</t>
  </si>
  <si>
    <t>陈云建</t>
  </si>
  <si>
    <t>30312102206</t>
  </si>
  <si>
    <t>宋征</t>
  </si>
  <si>
    <t>30302013307</t>
  </si>
  <si>
    <t>王健行</t>
  </si>
  <si>
    <t>30315200630</t>
  </si>
  <si>
    <t>梁云琪</t>
  </si>
  <si>
    <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上蔡县公安局</t>
    </r>
  </si>
  <si>
    <t>30315211510</t>
  </si>
  <si>
    <t>王常力</t>
  </si>
  <si>
    <t>30315201020</t>
  </si>
  <si>
    <t>崔竞元</t>
  </si>
  <si>
    <t>30301585007</t>
  </si>
  <si>
    <t>张江浩</t>
  </si>
  <si>
    <t>30315212406</t>
  </si>
  <si>
    <t>春雷</t>
  </si>
  <si>
    <t>30315211030</t>
  </si>
  <si>
    <t>刘向云</t>
  </si>
  <si>
    <t>30315193626</t>
  </si>
  <si>
    <t>刘昊</t>
  </si>
  <si>
    <t>30315211228</t>
  </si>
  <si>
    <t>朱志豪</t>
  </si>
  <si>
    <t>30315193403</t>
  </si>
  <si>
    <t>袁刘帅</t>
  </si>
  <si>
    <t>30315202304</t>
  </si>
  <si>
    <t>邵士纯</t>
  </si>
  <si>
    <t>30315201214</t>
  </si>
  <si>
    <t>李博</t>
  </si>
  <si>
    <t>30315211711</t>
  </si>
  <si>
    <t>魏迎光</t>
  </si>
  <si>
    <t>30312100304</t>
  </si>
  <si>
    <t>毛东杰</t>
  </si>
  <si>
    <t>30315193516</t>
  </si>
  <si>
    <t>葛宇祥</t>
  </si>
  <si>
    <t>30314203922</t>
  </si>
  <si>
    <t>彭帅博</t>
  </si>
  <si>
    <t>30315203025</t>
  </si>
  <si>
    <t>高帅</t>
  </si>
  <si>
    <t>30315181002</t>
  </si>
  <si>
    <t>张明硕</t>
  </si>
  <si>
    <t>30315201929</t>
  </si>
  <si>
    <t>周政帆</t>
  </si>
  <si>
    <t>30314201112</t>
  </si>
  <si>
    <t>李泽迪</t>
  </si>
  <si>
    <t>30315181522</t>
  </si>
  <si>
    <t>郝海涛</t>
  </si>
  <si>
    <t>30315191419</t>
  </si>
  <si>
    <t>袁浩乘</t>
  </si>
  <si>
    <t>30315190612</t>
  </si>
  <si>
    <t>熊凯歌</t>
  </si>
  <si>
    <t>30315190523</t>
  </si>
  <si>
    <t>梅振辉</t>
  </si>
  <si>
    <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汝南县公安局</t>
    </r>
  </si>
  <si>
    <t>30315201519</t>
  </si>
  <si>
    <t>康警威</t>
  </si>
  <si>
    <t>30315212010</t>
  </si>
  <si>
    <t>杨茗才</t>
  </si>
  <si>
    <t>30301586012</t>
  </si>
  <si>
    <t>郑佳佳</t>
  </si>
  <si>
    <t>30315190224</t>
  </si>
  <si>
    <t>庞魁</t>
  </si>
  <si>
    <t>30315201620</t>
  </si>
  <si>
    <t>李旭阳</t>
  </si>
  <si>
    <t>30305132329</t>
  </si>
  <si>
    <t>赵耀耀</t>
  </si>
  <si>
    <t>30315210213</t>
  </si>
  <si>
    <t>王天宇</t>
  </si>
  <si>
    <t>30315203909</t>
  </si>
  <si>
    <t>谢明阳</t>
  </si>
  <si>
    <t>30315201010</t>
  </si>
  <si>
    <t>赵子龙</t>
  </si>
  <si>
    <t>30315180827</t>
  </si>
  <si>
    <t>胡云蕾</t>
  </si>
  <si>
    <t>30315191612</t>
  </si>
  <si>
    <t>王祉懿</t>
  </si>
  <si>
    <t>30316065401</t>
  </si>
  <si>
    <t>冯公正</t>
  </si>
  <si>
    <t>30316065403</t>
  </si>
  <si>
    <t>刘威</t>
  </si>
  <si>
    <t>30315203121</t>
  </si>
  <si>
    <t>王炳坤</t>
  </si>
  <si>
    <t>30315210707</t>
  </si>
  <si>
    <t>陈泽豪</t>
  </si>
  <si>
    <t>30315180815</t>
  </si>
  <si>
    <t>叶新光</t>
  </si>
  <si>
    <t>30315182407</t>
  </si>
  <si>
    <t>陈为毅</t>
  </si>
  <si>
    <t>30315192201</t>
  </si>
  <si>
    <t>邓倩茹</t>
  </si>
  <si>
    <t>30315181303</t>
  </si>
  <si>
    <t>罗凯</t>
  </si>
  <si>
    <t>30315201116</t>
  </si>
  <si>
    <t>熊文哲</t>
  </si>
  <si>
    <t>30315191807</t>
  </si>
  <si>
    <t>唐晶晶</t>
  </si>
  <si>
    <t>30315201818</t>
  </si>
  <si>
    <t>王玉峰</t>
  </si>
  <si>
    <t>30315212322</t>
  </si>
  <si>
    <t>郝琼飞</t>
  </si>
  <si>
    <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平舆县公安局</t>
    </r>
  </si>
  <si>
    <t>30315201828</t>
  </si>
  <si>
    <t>张棋</t>
  </si>
  <si>
    <t>30315210621</t>
  </si>
  <si>
    <t>杨森</t>
  </si>
  <si>
    <t>30315190518</t>
  </si>
  <si>
    <t>张党旭</t>
  </si>
  <si>
    <t>30315192610</t>
  </si>
  <si>
    <t>黄浩然</t>
  </si>
  <si>
    <t>30315210418</t>
  </si>
  <si>
    <t>陈世宇</t>
  </si>
  <si>
    <t>30305131422</t>
  </si>
  <si>
    <t>丁华涛</t>
  </si>
  <si>
    <t>30315194029</t>
  </si>
  <si>
    <t>黄佳林</t>
  </si>
  <si>
    <t>30303362011</t>
  </si>
  <si>
    <t>王冰航</t>
  </si>
  <si>
    <t>30311182107</t>
  </si>
  <si>
    <t>张言</t>
  </si>
  <si>
    <t>30315202423</t>
  </si>
  <si>
    <t>盛家朗</t>
  </si>
  <si>
    <t>30315203930</t>
  </si>
  <si>
    <t>赵明江</t>
  </si>
  <si>
    <t>30315193702</t>
  </si>
  <si>
    <t>付龙翔</t>
  </si>
  <si>
    <t>30312101028</t>
  </si>
  <si>
    <t>张佳庆</t>
  </si>
  <si>
    <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新蔡县公安局</t>
    </r>
  </si>
  <si>
    <t>30315191912</t>
  </si>
  <si>
    <t>范梦洋</t>
  </si>
  <si>
    <t>30315181615</t>
  </si>
  <si>
    <t>周豪</t>
  </si>
  <si>
    <t>30315200521</t>
  </si>
  <si>
    <t>王梦晨</t>
  </si>
  <si>
    <t>30315210622</t>
  </si>
  <si>
    <t>李斌斌</t>
  </si>
  <si>
    <t>30315180517</t>
  </si>
  <si>
    <t>李军喜</t>
  </si>
  <si>
    <t>30316065412</t>
  </si>
  <si>
    <t>董烨楠</t>
  </si>
  <si>
    <t>30304161414</t>
  </si>
  <si>
    <t>高顺风</t>
  </si>
  <si>
    <t>30315202127</t>
  </si>
  <si>
    <t>梁香影</t>
  </si>
  <si>
    <t>30315211716</t>
  </si>
  <si>
    <t>杨慧琳</t>
  </si>
  <si>
    <t>30315181623</t>
  </si>
  <si>
    <t>何意茹</t>
  </si>
  <si>
    <t>30315192318</t>
  </si>
  <si>
    <t>葛娜</t>
  </si>
  <si>
    <t>30315191606</t>
  </si>
  <si>
    <t>高琦</t>
  </si>
  <si>
    <t>30315190306</t>
  </si>
  <si>
    <t>王潞垚</t>
  </si>
  <si>
    <t>30315201307</t>
  </si>
  <si>
    <t>周杨</t>
  </si>
  <si>
    <t>30315192007</t>
  </si>
  <si>
    <t>王伟成</t>
  </si>
  <si>
    <t>30315201030</t>
  </si>
  <si>
    <t>徐晨旭</t>
  </si>
  <si>
    <t>30315192217</t>
  </si>
  <si>
    <t>刘永康</t>
  </si>
  <si>
    <t>30315192615</t>
  </si>
  <si>
    <t>李旭</t>
  </si>
  <si>
    <t>30315203410</t>
  </si>
  <si>
    <t>李洪福</t>
  </si>
  <si>
    <t>30315210109</t>
  </si>
  <si>
    <t>卢永旭</t>
  </si>
  <si>
    <t>30315211624</t>
  </si>
  <si>
    <t>梁彤彤</t>
  </si>
  <si>
    <t>30315190602</t>
  </si>
  <si>
    <t>李瑞婷</t>
  </si>
  <si>
    <t>30301580405</t>
  </si>
  <si>
    <t>陈红翔</t>
  </si>
  <si>
    <t>30316065513</t>
  </si>
  <si>
    <t>吴忆梅</t>
  </si>
  <si>
    <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正阳县公安局</t>
    </r>
  </si>
  <si>
    <t>30315202530</t>
  </si>
  <si>
    <t>张玉良</t>
  </si>
  <si>
    <t>30315192623</t>
  </si>
  <si>
    <t>李寅贺</t>
  </si>
  <si>
    <t>30315193018</t>
  </si>
  <si>
    <t>李俊鹏</t>
  </si>
  <si>
    <t>30316065516</t>
  </si>
  <si>
    <t>熊跃盛</t>
  </si>
  <si>
    <t>30315182122</t>
  </si>
  <si>
    <t>杨魏</t>
  </si>
  <si>
    <t>30315180504</t>
  </si>
  <si>
    <t>秦婉迎</t>
  </si>
  <si>
    <t>30315191224</t>
  </si>
  <si>
    <t>王汝阳</t>
  </si>
  <si>
    <t>30315212219</t>
  </si>
  <si>
    <t>杨光</t>
  </si>
  <si>
    <t>30315192802</t>
  </si>
  <si>
    <t>张杰</t>
  </si>
  <si>
    <t>30315202410</t>
  </si>
  <si>
    <t>金彪</t>
  </si>
  <si>
    <t>30315192427</t>
  </si>
  <si>
    <t>王克正</t>
  </si>
  <si>
    <t>30315203911</t>
  </si>
  <si>
    <t>王乾旭</t>
  </si>
  <si>
    <t>30306221424</t>
  </si>
  <si>
    <t>陈辰</t>
  </si>
  <si>
    <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确山县公安局</t>
    </r>
  </si>
  <si>
    <t>30315203314</t>
  </si>
  <si>
    <t>朱学理</t>
  </si>
  <si>
    <t>30315211313</t>
  </si>
  <si>
    <t>王浩然</t>
  </si>
  <si>
    <t>30315181722</t>
  </si>
  <si>
    <t>张晓临</t>
  </si>
  <si>
    <t>30315194307</t>
  </si>
  <si>
    <t>曹源源</t>
  </si>
  <si>
    <t>30315190102</t>
  </si>
  <si>
    <t>张少麟</t>
  </si>
  <si>
    <t>30317282820</t>
  </si>
  <si>
    <t>马雨萌</t>
  </si>
  <si>
    <t>30315180924</t>
  </si>
  <si>
    <t>渠文超</t>
  </si>
  <si>
    <t>30315191614</t>
  </si>
  <si>
    <t>王佳依</t>
  </si>
  <si>
    <t>30316065630</t>
  </si>
  <si>
    <t>皮可可</t>
  </si>
  <si>
    <t>30315201808</t>
  </si>
  <si>
    <t>管子斌</t>
  </si>
  <si>
    <t>30316065702</t>
  </si>
  <si>
    <t>朱双全</t>
  </si>
  <si>
    <t>30315203130</t>
  </si>
  <si>
    <t>苏海山</t>
  </si>
  <si>
    <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泌阳县公安局</t>
    </r>
  </si>
  <si>
    <t>30315181406</t>
  </si>
  <si>
    <t>庞露深</t>
  </si>
  <si>
    <t>30315181006</t>
  </si>
  <si>
    <t>陶浩</t>
  </si>
  <si>
    <t>30315194008</t>
  </si>
  <si>
    <t>李仲康</t>
  </si>
  <si>
    <t>30315191124</t>
  </si>
  <si>
    <t>周帅</t>
  </si>
  <si>
    <t>30315180703</t>
  </si>
  <si>
    <t>李涛</t>
  </si>
  <si>
    <t>30315193507</t>
  </si>
  <si>
    <t>皮久灵</t>
  </si>
  <si>
    <t>30315201905</t>
  </si>
  <si>
    <t>麻胜豪</t>
  </si>
  <si>
    <t>30310010326</t>
  </si>
  <si>
    <t>王江涛</t>
  </si>
  <si>
    <t>30315180724</t>
  </si>
  <si>
    <t>苗杰</t>
  </si>
  <si>
    <t>30317282825</t>
  </si>
  <si>
    <t>孟玉</t>
  </si>
  <si>
    <t>30315181627</t>
  </si>
  <si>
    <t>姚宏臣</t>
  </si>
  <si>
    <t>30315181717</t>
  </si>
  <si>
    <t>陈云龙</t>
  </si>
  <si>
    <t>30315180509</t>
  </si>
  <si>
    <t>钟宁</t>
  </si>
  <si>
    <t>30315200116</t>
  </si>
  <si>
    <t>曹文扬</t>
  </si>
  <si>
    <t>30315191313</t>
  </si>
  <si>
    <t>吕鹏</t>
  </si>
  <si>
    <t>30315201608</t>
  </si>
  <si>
    <t>陈传业</t>
  </si>
  <si>
    <t>30315192811</t>
  </si>
  <si>
    <t>王荟</t>
  </si>
  <si>
    <t>30315191013</t>
  </si>
  <si>
    <t>梁甜</t>
  </si>
  <si>
    <t>30315203918</t>
  </si>
  <si>
    <t>潘子祥</t>
  </si>
  <si>
    <t>30315193319</t>
  </si>
  <si>
    <t>王辉</t>
  </si>
  <si>
    <t>30315210912</t>
  </si>
  <si>
    <t>贾锡铜</t>
  </si>
  <si>
    <t>30316065709</t>
  </si>
  <si>
    <t>李黎博</t>
  </si>
  <si>
    <t>30315181513</t>
  </si>
  <si>
    <t>邢欧阳</t>
  </si>
  <si>
    <t>30311184617</t>
  </si>
  <si>
    <t>赵冠翔</t>
  </si>
  <si>
    <t>30315200910</t>
  </si>
  <si>
    <t>陈坤</t>
  </si>
  <si>
    <t>30301591119</t>
  </si>
  <si>
    <t>刘子铭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</si>
</sst>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sz val="14"/>
      <name val="黑体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view="pageBreakPreview" zoomScale="130" zoomScaleNormal="115" zoomScaleSheetLayoutView="130" workbookViewId="0" topLeftCell="A1">
      <selection activeCell="K6" sqref="K6"/>
    </sheetView>
  </sheetViews>
  <sheetFormatPr defaultColWidth="9.140625" defaultRowHeight="12"/>
  <cols>
    <col min="1" max="1" width="13.8515625" style="7" customWidth="1"/>
    <col min="2" max="2" width="9.28125" style="7" customWidth="1"/>
    <col min="3" max="3" width="27.28125" style="8" customWidth="1"/>
    <col min="4" max="4" width="11.00390625" style="7" customWidth="1"/>
    <col min="5" max="5" width="11.7109375" style="9" customWidth="1"/>
    <col min="6" max="6" width="11.421875" style="10" customWidth="1"/>
    <col min="7" max="7" width="10.00390625" style="10" customWidth="1"/>
    <col min="8" max="8" width="6.140625" style="11" customWidth="1"/>
    <col min="9" max="218" width="9.140625" style="7" customWidth="1"/>
    <col min="219" max="16384" width="9.140625" style="7" customWidth="1"/>
  </cols>
  <sheetData>
    <row r="1" ht="21" customHeight="1">
      <c r="A1" s="12" t="s">
        <v>0</v>
      </c>
    </row>
    <row r="2" spans="1:8" s="1" customFormat="1" ht="48.75" customHeight="1">
      <c r="A2" s="13" t="s">
        <v>1</v>
      </c>
      <c r="B2" s="13"/>
      <c r="C2" s="13"/>
      <c r="D2" s="13"/>
      <c r="E2" s="14"/>
      <c r="F2" s="14"/>
      <c r="G2" s="14"/>
      <c r="H2" s="13"/>
    </row>
    <row r="3" spans="1:8" s="2" customFormat="1" ht="28.5" customHeight="1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7" t="s">
        <v>7</v>
      </c>
      <c r="G3" s="17" t="s">
        <v>8</v>
      </c>
      <c r="H3" s="18" t="s">
        <v>9</v>
      </c>
    </row>
    <row r="4" spans="1:8" s="3" customFormat="1" ht="17.25" customHeight="1">
      <c r="A4" s="32" t="s">
        <v>10</v>
      </c>
      <c r="B4" s="33" t="s">
        <v>11</v>
      </c>
      <c r="C4" s="34" t="s">
        <v>12</v>
      </c>
      <c r="D4" s="19">
        <v>27278013</v>
      </c>
      <c r="E4" s="22">
        <v>65.69</v>
      </c>
      <c r="F4" s="23">
        <v>88.4</v>
      </c>
      <c r="G4" s="23">
        <f aca="true" t="shared" si="0" ref="G4:G67">E4+F4</f>
        <v>154.09</v>
      </c>
      <c r="H4" s="24">
        <f>SUMPRODUCT(((D$4:D$4578=D4)*G$4:G$4578&gt;G4)*1)+1</f>
        <v>1</v>
      </c>
    </row>
    <row r="5" spans="1:8" s="3" customFormat="1" ht="17.25" customHeight="1">
      <c r="A5" s="32" t="s">
        <v>13</v>
      </c>
      <c r="B5" s="33" t="s">
        <v>14</v>
      </c>
      <c r="C5" s="34" t="s">
        <v>12</v>
      </c>
      <c r="D5" s="19">
        <v>27278013</v>
      </c>
      <c r="E5" s="22">
        <v>63.79</v>
      </c>
      <c r="F5" s="23">
        <v>84.4</v>
      </c>
      <c r="G5" s="23">
        <f t="shared" si="0"/>
        <v>148.19</v>
      </c>
      <c r="H5" s="24">
        <f>SUMPRODUCT(((D$4:D$4578=D5)*G$4:G$4578&gt;G5)*1)+1</f>
        <v>2</v>
      </c>
    </row>
    <row r="6" spans="1:8" s="3" customFormat="1" ht="17.25" customHeight="1">
      <c r="A6" s="32" t="s">
        <v>15</v>
      </c>
      <c r="B6" s="33" t="s">
        <v>16</v>
      </c>
      <c r="C6" s="34" t="s">
        <v>12</v>
      </c>
      <c r="D6" s="19">
        <v>27278013</v>
      </c>
      <c r="E6" s="22">
        <v>61.65</v>
      </c>
      <c r="F6" s="23">
        <v>85</v>
      </c>
      <c r="G6" s="23">
        <f t="shared" si="0"/>
        <v>146.65</v>
      </c>
      <c r="H6" s="24">
        <f>SUMPRODUCT(((D$4:D$4578=D6)*G$4:G$4578&gt;G6)*1)+1</f>
        <v>3</v>
      </c>
    </row>
    <row r="7" spans="1:8" s="3" customFormat="1" ht="17.25" customHeight="1">
      <c r="A7" s="32" t="s">
        <v>17</v>
      </c>
      <c r="B7" s="33" t="s">
        <v>18</v>
      </c>
      <c r="C7" s="34" t="s">
        <v>12</v>
      </c>
      <c r="D7" s="19">
        <v>27278013</v>
      </c>
      <c r="E7" s="22">
        <v>60.82</v>
      </c>
      <c r="F7" s="23">
        <v>84.8</v>
      </c>
      <c r="G7" s="23">
        <f t="shared" si="0"/>
        <v>145.62</v>
      </c>
      <c r="H7" s="24">
        <f>SUMPRODUCT(((D$4:D$4578=D7)*G$4:G$4578&gt;G7)*1)+1</f>
        <v>4</v>
      </c>
    </row>
    <row r="8" spans="1:8" s="3" customFormat="1" ht="17.25" customHeight="1">
      <c r="A8" s="32" t="s">
        <v>19</v>
      </c>
      <c r="B8" s="33" t="s">
        <v>20</v>
      </c>
      <c r="C8" s="34" t="s">
        <v>12</v>
      </c>
      <c r="D8" s="19">
        <v>27278013</v>
      </c>
      <c r="E8" s="22">
        <v>60</v>
      </c>
      <c r="F8" s="23">
        <v>85.4</v>
      </c>
      <c r="G8" s="23">
        <f t="shared" si="0"/>
        <v>145.4</v>
      </c>
      <c r="H8" s="24">
        <f>SUMPRODUCT(((D$4:D$4578=D8)*G$4:G$4578&gt;G8)*1)+1</f>
        <v>5</v>
      </c>
    </row>
    <row r="9" spans="1:8" s="3" customFormat="1" ht="17.25" customHeight="1">
      <c r="A9" s="32" t="s">
        <v>21</v>
      </c>
      <c r="B9" s="33" t="s">
        <v>22</v>
      </c>
      <c r="C9" s="34" t="s">
        <v>12</v>
      </c>
      <c r="D9" s="19">
        <v>27278013</v>
      </c>
      <c r="E9" s="22">
        <v>62.45</v>
      </c>
      <c r="F9" s="23">
        <v>82.4</v>
      </c>
      <c r="G9" s="23">
        <f t="shared" si="0"/>
        <v>144.85000000000002</v>
      </c>
      <c r="H9" s="24">
        <f>SUMPRODUCT(((D$4:D$4578=D9)*G$4:G$4578&gt;G9)*1)+1</f>
        <v>6</v>
      </c>
    </row>
    <row r="10" spans="1:8" s="3" customFormat="1" ht="17.25" customHeight="1">
      <c r="A10" s="32" t="s">
        <v>23</v>
      </c>
      <c r="B10" s="33" t="s">
        <v>24</v>
      </c>
      <c r="C10" s="34" t="s">
        <v>12</v>
      </c>
      <c r="D10" s="19">
        <v>27278023</v>
      </c>
      <c r="E10" s="22">
        <v>61.81</v>
      </c>
      <c r="F10" s="23">
        <v>82.6</v>
      </c>
      <c r="G10" s="23">
        <f t="shared" si="0"/>
        <v>144.41</v>
      </c>
      <c r="H10" s="24">
        <f>SUMPRODUCT(((D$4:D$4578=D10)*G$4:G$4578&gt;G10)*1)+1</f>
        <v>1</v>
      </c>
    </row>
    <row r="11" spans="1:8" s="3" customFormat="1" ht="17.25" customHeight="1">
      <c r="A11" s="32" t="s">
        <v>25</v>
      </c>
      <c r="B11" s="33" t="s">
        <v>26</v>
      </c>
      <c r="C11" s="34" t="s">
        <v>12</v>
      </c>
      <c r="D11" s="19">
        <v>27278023</v>
      </c>
      <c r="E11" s="22">
        <v>58.04</v>
      </c>
      <c r="F11" s="23">
        <v>81.8</v>
      </c>
      <c r="G11" s="23">
        <f t="shared" si="0"/>
        <v>139.84</v>
      </c>
      <c r="H11" s="24">
        <f>SUMPRODUCT(((D$4:D$4578=D11)*G$4:G$4578&gt;G11)*1)+1</f>
        <v>2</v>
      </c>
    </row>
    <row r="12" spans="1:8" s="3" customFormat="1" ht="17.25" customHeight="1">
      <c r="A12" s="32" t="s">
        <v>27</v>
      </c>
      <c r="B12" s="33" t="s">
        <v>28</v>
      </c>
      <c r="C12" s="34" t="s">
        <v>12</v>
      </c>
      <c r="D12" s="19">
        <v>27278023</v>
      </c>
      <c r="E12" s="22">
        <v>61.16</v>
      </c>
      <c r="F12" s="23">
        <v>77.8</v>
      </c>
      <c r="G12" s="23">
        <f t="shared" si="0"/>
        <v>138.95999999999998</v>
      </c>
      <c r="H12" s="24">
        <f>SUMPRODUCT(((D$4:D$4578=D12)*G$4:G$4578&gt;G12)*1)+1</f>
        <v>3</v>
      </c>
    </row>
    <row r="13" spans="1:8" s="3" customFormat="1" ht="17.25" customHeight="1">
      <c r="A13" s="32" t="s">
        <v>29</v>
      </c>
      <c r="B13" s="33" t="s">
        <v>30</v>
      </c>
      <c r="C13" s="34" t="s">
        <v>12</v>
      </c>
      <c r="D13" s="19">
        <v>27278033</v>
      </c>
      <c r="E13" s="25">
        <v>62.92</v>
      </c>
      <c r="F13" s="23">
        <v>88</v>
      </c>
      <c r="G13" s="23">
        <f t="shared" si="0"/>
        <v>150.92000000000002</v>
      </c>
      <c r="H13" s="24">
        <f>SUMPRODUCT(((D$4:D$4578=D13)*G$4:G$4578&gt;G13)*1)+1</f>
        <v>1</v>
      </c>
    </row>
    <row r="14" spans="1:8" s="3" customFormat="1" ht="17.25" customHeight="1">
      <c r="A14" s="32" t="s">
        <v>31</v>
      </c>
      <c r="B14" s="33" t="s">
        <v>32</v>
      </c>
      <c r="C14" s="34" t="s">
        <v>12</v>
      </c>
      <c r="D14" s="19">
        <v>27278033</v>
      </c>
      <c r="E14" s="25">
        <v>68.41</v>
      </c>
      <c r="F14" s="23">
        <v>81.6</v>
      </c>
      <c r="G14" s="23">
        <f t="shared" si="0"/>
        <v>150.01</v>
      </c>
      <c r="H14" s="24">
        <f>SUMPRODUCT(((D$4:D$4578=D14)*G$4:G$4578&gt;G14)*1)+1</f>
        <v>2</v>
      </c>
    </row>
    <row r="15" spans="1:8" s="3" customFormat="1" ht="17.25" customHeight="1">
      <c r="A15" s="32" t="s">
        <v>33</v>
      </c>
      <c r="B15" s="33" t="s">
        <v>34</v>
      </c>
      <c r="C15" s="34" t="s">
        <v>12</v>
      </c>
      <c r="D15" s="19">
        <v>27278033</v>
      </c>
      <c r="E15" s="25">
        <v>65.52</v>
      </c>
      <c r="F15" s="23">
        <v>84.4</v>
      </c>
      <c r="G15" s="23">
        <f t="shared" si="0"/>
        <v>149.92000000000002</v>
      </c>
      <c r="H15" s="24">
        <f>SUMPRODUCT(((D$4:D$4578=D15)*G$4:G$4578&gt;G15)*1)+1</f>
        <v>3</v>
      </c>
    </row>
    <row r="16" spans="1:8" s="3" customFormat="1" ht="17.25" customHeight="1">
      <c r="A16" s="32" t="s">
        <v>35</v>
      </c>
      <c r="B16" s="33" t="s">
        <v>36</v>
      </c>
      <c r="C16" s="34" t="s">
        <v>12</v>
      </c>
      <c r="D16" s="19">
        <v>27278033</v>
      </c>
      <c r="E16" s="25">
        <v>66.63</v>
      </c>
      <c r="F16" s="23">
        <v>82.6</v>
      </c>
      <c r="G16" s="23">
        <f t="shared" si="0"/>
        <v>149.23</v>
      </c>
      <c r="H16" s="24">
        <f>SUMPRODUCT(((D$4:D$4578=D16)*G$4:G$4578&gt;G16)*1)+1</f>
        <v>4</v>
      </c>
    </row>
    <row r="17" spans="1:8" s="3" customFormat="1" ht="17.25" customHeight="1">
      <c r="A17" s="32" t="s">
        <v>37</v>
      </c>
      <c r="B17" s="33" t="s">
        <v>38</v>
      </c>
      <c r="C17" s="34" t="s">
        <v>12</v>
      </c>
      <c r="D17" s="19">
        <v>27278043</v>
      </c>
      <c r="E17" s="22">
        <v>61.35</v>
      </c>
      <c r="F17" s="23">
        <v>86.8</v>
      </c>
      <c r="G17" s="23">
        <f t="shared" si="0"/>
        <v>148.15</v>
      </c>
      <c r="H17" s="24">
        <f>SUMPRODUCT(((D$4:D$4578=D17)*G$4:G$4578&gt;G17)*1)+1</f>
        <v>1</v>
      </c>
    </row>
    <row r="18" spans="1:8" s="3" customFormat="1" ht="17.25" customHeight="1">
      <c r="A18" s="32" t="s">
        <v>39</v>
      </c>
      <c r="B18" s="33" t="s">
        <v>40</v>
      </c>
      <c r="C18" s="34" t="s">
        <v>12</v>
      </c>
      <c r="D18" s="19">
        <v>27278053</v>
      </c>
      <c r="E18" s="22">
        <v>64.31</v>
      </c>
      <c r="F18" s="23">
        <v>80.4</v>
      </c>
      <c r="G18" s="23">
        <f t="shared" si="0"/>
        <v>144.71</v>
      </c>
      <c r="H18" s="24">
        <f>SUMPRODUCT(((D$4:D$4578=D18)*G$4:G$4578&gt;G18)*1)+1</f>
        <v>1</v>
      </c>
    </row>
    <row r="19" spans="1:8" s="3" customFormat="1" ht="17.25" customHeight="1">
      <c r="A19" s="32" t="s">
        <v>41</v>
      </c>
      <c r="B19" s="33" t="s">
        <v>42</v>
      </c>
      <c r="C19" s="34" t="s">
        <v>12</v>
      </c>
      <c r="D19" s="19">
        <v>27278053</v>
      </c>
      <c r="E19" s="22">
        <v>64.94</v>
      </c>
      <c r="F19" s="23">
        <v>79.4</v>
      </c>
      <c r="G19" s="23">
        <f t="shared" si="0"/>
        <v>144.34</v>
      </c>
      <c r="H19" s="24">
        <f>SUMPRODUCT(((D$4:D$4578=D19)*G$4:G$4578&gt;G19)*1)+1</f>
        <v>2</v>
      </c>
    </row>
    <row r="20" spans="1:8" s="3" customFormat="1" ht="17.25" customHeight="1">
      <c r="A20" s="32" t="s">
        <v>43</v>
      </c>
      <c r="B20" s="33" t="s">
        <v>44</v>
      </c>
      <c r="C20" s="34" t="s">
        <v>12</v>
      </c>
      <c r="D20" s="19">
        <v>27278063</v>
      </c>
      <c r="E20" s="22">
        <v>64.83</v>
      </c>
      <c r="F20" s="23">
        <v>84.4</v>
      </c>
      <c r="G20" s="23">
        <f t="shared" si="0"/>
        <v>149.23000000000002</v>
      </c>
      <c r="H20" s="24">
        <f>SUMPRODUCT(((D$4:D$4578=D20)*G$4:G$4578&gt;G20)*1)+1</f>
        <v>1</v>
      </c>
    </row>
    <row r="21" spans="1:8" s="3" customFormat="1" ht="17.25" customHeight="1">
      <c r="A21" s="32" t="s">
        <v>45</v>
      </c>
      <c r="B21" s="33" t="s">
        <v>46</v>
      </c>
      <c r="C21" s="34" t="s">
        <v>12</v>
      </c>
      <c r="D21" s="19">
        <v>27278073</v>
      </c>
      <c r="E21" s="22">
        <v>69</v>
      </c>
      <c r="F21" s="23">
        <v>83.2</v>
      </c>
      <c r="G21" s="23">
        <f t="shared" si="0"/>
        <v>152.2</v>
      </c>
      <c r="H21" s="24">
        <f>SUMPRODUCT(((D$4:D$4578=D21)*G$4:G$4578&gt;G21)*1)+1</f>
        <v>1</v>
      </c>
    </row>
    <row r="22" spans="1:8" s="3" customFormat="1" ht="17.25" customHeight="1">
      <c r="A22" s="32" t="s">
        <v>47</v>
      </c>
      <c r="B22" s="33" t="s">
        <v>48</v>
      </c>
      <c r="C22" s="34" t="s">
        <v>12</v>
      </c>
      <c r="D22" s="19">
        <v>27278073</v>
      </c>
      <c r="E22" s="22">
        <v>66.15</v>
      </c>
      <c r="F22" s="23">
        <v>84</v>
      </c>
      <c r="G22" s="23">
        <f t="shared" si="0"/>
        <v>150.15</v>
      </c>
      <c r="H22" s="24">
        <f>SUMPRODUCT(((D$4:D$4578=D22)*G$4:G$4578&gt;G22)*1)+1</f>
        <v>2</v>
      </c>
    </row>
    <row r="23" spans="1:8" s="4" customFormat="1" ht="17.25" customHeight="1">
      <c r="A23" s="32" t="s">
        <v>49</v>
      </c>
      <c r="B23" s="33" t="s">
        <v>50</v>
      </c>
      <c r="C23" s="34" t="s">
        <v>12</v>
      </c>
      <c r="D23" s="19">
        <v>27278083</v>
      </c>
      <c r="E23" s="22">
        <v>66.79</v>
      </c>
      <c r="F23" s="23">
        <v>82.4</v>
      </c>
      <c r="G23" s="23">
        <f t="shared" si="0"/>
        <v>149.19</v>
      </c>
      <c r="H23" s="24">
        <f>SUMPRODUCT(((D$4:D$4578=D23)*G$4:G$4578&gt;G23)*1)+1</f>
        <v>1</v>
      </c>
    </row>
    <row r="24" spans="1:8" s="5" customFormat="1" ht="17.25" customHeight="1">
      <c r="A24" s="32" t="s">
        <v>51</v>
      </c>
      <c r="B24" s="33" t="s">
        <v>52</v>
      </c>
      <c r="C24" s="34" t="s">
        <v>12</v>
      </c>
      <c r="D24" s="19">
        <v>27278093</v>
      </c>
      <c r="E24" s="22">
        <v>67.23</v>
      </c>
      <c r="F24" s="23">
        <v>84.2</v>
      </c>
      <c r="G24" s="23">
        <f t="shared" si="0"/>
        <v>151.43</v>
      </c>
      <c r="H24" s="24">
        <f>SUMPRODUCT(((D$4:D$4578=D24)*G$4:G$4578&gt;G24)*1)+1</f>
        <v>1</v>
      </c>
    </row>
    <row r="25" spans="1:8" s="5" customFormat="1" ht="17.25" customHeight="1">
      <c r="A25" s="32" t="s">
        <v>53</v>
      </c>
      <c r="B25" s="33" t="s">
        <v>54</v>
      </c>
      <c r="C25" s="34" t="s">
        <v>12</v>
      </c>
      <c r="D25" s="19">
        <v>27278093</v>
      </c>
      <c r="E25" s="22">
        <v>61.25</v>
      </c>
      <c r="F25" s="23">
        <v>85.2</v>
      </c>
      <c r="G25" s="23">
        <f t="shared" si="0"/>
        <v>146.45</v>
      </c>
      <c r="H25" s="24">
        <f>SUMPRODUCT(((D$4:D$4578=D25)*G$4:G$4578&gt;G25)*1)+1</f>
        <v>2</v>
      </c>
    </row>
    <row r="26" spans="1:8" s="5" customFormat="1" ht="17.25" customHeight="1">
      <c r="A26" s="32" t="s">
        <v>55</v>
      </c>
      <c r="B26" s="33" t="s">
        <v>56</v>
      </c>
      <c r="C26" s="34" t="s">
        <v>12</v>
      </c>
      <c r="D26" s="19">
        <v>27278093</v>
      </c>
      <c r="E26" s="22">
        <v>64.89</v>
      </c>
      <c r="F26" s="23">
        <v>80.6</v>
      </c>
      <c r="G26" s="23">
        <f t="shared" si="0"/>
        <v>145.49</v>
      </c>
      <c r="H26" s="24">
        <f>SUMPRODUCT(((D$4:D$4578=D26)*G$4:G$4578&gt;G26)*1)+1</f>
        <v>3</v>
      </c>
    </row>
    <row r="27" spans="1:8" s="5" customFormat="1" ht="17.25" customHeight="1">
      <c r="A27" s="32" t="s">
        <v>57</v>
      </c>
      <c r="B27" s="33" t="s">
        <v>58</v>
      </c>
      <c r="C27" s="34" t="s">
        <v>12</v>
      </c>
      <c r="D27" s="19">
        <v>27278103</v>
      </c>
      <c r="E27" s="22">
        <v>72.25</v>
      </c>
      <c r="F27" s="23">
        <v>84.8</v>
      </c>
      <c r="G27" s="23">
        <f t="shared" si="0"/>
        <v>157.05</v>
      </c>
      <c r="H27" s="24">
        <f>SUMPRODUCT(((D$4:D$4578=D27)*G$4:G$4578&gt;G27)*1)+1</f>
        <v>1</v>
      </c>
    </row>
    <row r="28" spans="1:8" s="5" customFormat="1" ht="17.25" customHeight="1">
      <c r="A28" s="32" t="s">
        <v>59</v>
      </c>
      <c r="B28" s="33" t="s">
        <v>60</v>
      </c>
      <c r="C28" s="34" t="s">
        <v>12</v>
      </c>
      <c r="D28" s="19">
        <v>27278103</v>
      </c>
      <c r="E28" s="22">
        <v>67.03</v>
      </c>
      <c r="F28" s="23">
        <v>82.6</v>
      </c>
      <c r="G28" s="23">
        <f t="shared" si="0"/>
        <v>149.63</v>
      </c>
      <c r="H28" s="24">
        <f>SUMPRODUCT(((D$4:D$4578=D28)*G$4:G$4578&gt;G28)*1)+1</f>
        <v>2</v>
      </c>
    </row>
    <row r="29" spans="1:8" s="5" customFormat="1" ht="17.25" customHeight="1">
      <c r="A29" s="32" t="s">
        <v>61</v>
      </c>
      <c r="B29" s="33" t="s">
        <v>62</v>
      </c>
      <c r="C29" s="34" t="s">
        <v>12</v>
      </c>
      <c r="D29" s="19">
        <v>27278113</v>
      </c>
      <c r="E29" s="22">
        <v>66.85</v>
      </c>
      <c r="F29" s="23">
        <v>79.4</v>
      </c>
      <c r="G29" s="23">
        <f t="shared" si="0"/>
        <v>146.25</v>
      </c>
      <c r="H29" s="24">
        <f>SUMPRODUCT(((D$4:D$4578=D29)*G$4:G$4578&gt;G29)*1)+1</f>
        <v>1</v>
      </c>
    </row>
    <row r="30" spans="1:8" s="5" customFormat="1" ht="17.25" customHeight="1">
      <c r="A30" s="32" t="s">
        <v>63</v>
      </c>
      <c r="B30" s="33" t="s">
        <v>64</v>
      </c>
      <c r="C30" s="34" t="s">
        <v>12</v>
      </c>
      <c r="D30" s="19">
        <v>27278113</v>
      </c>
      <c r="E30" s="22">
        <v>65.9</v>
      </c>
      <c r="F30" s="23">
        <v>79.6</v>
      </c>
      <c r="G30" s="23">
        <f t="shared" si="0"/>
        <v>145.5</v>
      </c>
      <c r="H30" s="24">
        <f>SUMPRODUCT(((D$4:D$4578=D30)*G$4:G$4578&gt;G30)*1)+1</f>
        <v>2</v>
      </c>
    </row>
    <row r="31" spans="1:8" s="5" customFormat="1" ht="17.25" customHeight="1">
      <c r="A31" s="32" t="s">
        <v>65</v>
      </c>
      <c r="B31" s="33" t="s">
        <v>66</v>
      </c>
      <c r="C31" s="34" t="s">
        <v>12</v>
      </c>
      <c r="D31" s="19">
        <v>27278113</v>
      </c>
      <c r="E31" s="22">
        <v>62.35</v>
      </c>
      <c r="F31" s="23">
        <v>82.4</v>
      </c>
      <c r="G31" s="23">
        <f t="shared" si="0"/>
        <v>144.75</v>
      </c>
      <c r="H31" s="24">
        <f>SUMPRODUCT(((D$4:D$4578=D31)*G$4:G$4578&gt;G31)*1)+1</f>
        <v>3</v>
      </c>
    </row>
    <row r="32" spans="1:8" s="5" customFormat="1" ht="17.25" customHeight="1">
      <c r="A32" s="35" t="s">
        <v>67</v>
      </c>
      <c r="B32" s="36" t="s">
        <v>68</v>
      </c>
      <c r="C32" s="37" t="s">
        <v>12</v>
      </c>
      <c r="D32" s="26">
        <v>27278123</v>
      </c>
      <c r="E32" s="29">
        <v>62.6</v>
      </c>
      <c r="F32" s="23">
        <v>83.4</v>
      </c>
      <c r="G32" s="23">
        <f t="shared" si="0"/>
        <v>146</v>
      </c>
      <c r="H32" s="24">
        <f>SUMPRODUCT(((D$4:D$4578=D32)*G$4:G$4578&gt;G32)*1)+1</f>
        <v>1</v>
      </c>
    </row>
    <row r="33" spans="1:8" s="3" customFormat="1" ht="17.25" customHeight="1">
      <c r="A33" s="32" t="s">
        <v>69</v>
      </c>
      <c r="B33" s="33" t="s">
        <v>70</v>
      </c>
      <c r="C33" s="34" t="s">
        <v>12</v>
      </c>
      <c r="D33" s="19">
        <v>27278133</v>
      </c>
      <c r="E33" s="22">
        <v>70.25</v>
      </c>
      <c r="F33" s="23">
        <v>87.8</v>
      </c>
      <c r="G33" s="23">
        <f t="shared" si="0"/>
        <v>158.05</v>
      </c>
      <c r="H33" s="24">
        <f>SUMPRODUCT(((D$4:D$4578=D33)*G$4:G$4578&gt;G33)*1)+1</f>
        <v>1</v>
      </c>
    </row>
    <row r="34" spans="1:8" s="3" customFormat="1" ht="17.25" customHeight="1">
      <c r="A34" s="32" t="s">
        <v>71</v>
      </c>
      <c r="B34" s="33" t="s">
        <v>72</v>
      </c>
      <c r="C34" s="34" t="s">
        <v>12</v>
      </c>
      <c r="D34" s="19">
        <v>27278133</v>
      </c>
      <c r="E34" s="22">
        <v>64.82</v>
      </c>
      <c r="F34" s="23">
        <v>87.6</v>
      </c>
      <c r="G34" s="23">
        <f t="shared" si="0"/>
        <v>152.42</v>
      </c>
      <c r="H34" s="24">
        <f>SUMPRODUCT(((D$4:D$4578=D34)*G$4:G$4578&gt;G34)*1)+1</f>
        <v>2</v>
      </c>
    </row>
    <row r="35" spans="1:8" s="3" customFormat="1" ht="17.25" customHeight="1">
      <c r="A35" s="35" t="s">
        <v>73</v>
      </c>
      <c r="B35" s="36" t="s">
        <v>74</v>
      </c>
      <c r="C35" s="37" t="s">
        <v>12</v>
      </c>
      <c r="D35" s="26">
        <v>27278143</v>
      </c>
      <c r="E35" s="29">
        <v>66.08</v>
      </c>
      <c r="F35" s="23">
        <v>78.8</v>
      </c>
      <c r="G35" s="23">
        <f t="shared" si="0"/>
        <v>144.88</v>
      </c>
      <c r="H35" s="24">
        <f>SUMPRODUCT(((D$4:D$4578=D35)*G$4:G$4578&gt;G35)*1)+1</f>
        <v>1</v>
      </c>
    </row>
    <row r="36" spans="1:8" s="3" customFormat="1" ht="17.25" customHeight="1">
      <c r="A36" s="32" t="s">
        <v>75</v>
      </c>
      <c r="B36" s="33" t="s">
        <v>76</v>
      </c>
      <c r="C36" s="34" t="s">
        <v>12</v>
      </c>
      <c r="D36" s="19">
        <v>27278153</v>
      </c>
      <c r="E36" s="22">
        <v>66.84</v>
      </c>
      <c r="F36" s="23">
        <v>79.8</v>
      </c>
      <c r="G36" s="23">
        <f t="shared" si="0"/>
        <v>146.64</v>
      </c>
      <c r="H36" s="24">
        <f>SUMPRODUCT(((D$4:D$4578=D36)*G$4:G$4578&gt;G36)*1)+1</f>
        <v>1</v>
      </c>
    </row>
    <row r="37" spans="1:8" s="3" customFormat="1" ht="17.25" customHeight="1">
      <c r="A37" s="32" t="s">
        <v>77</v>
      </c>
      <c r="B37" s="33" t="s">
        <v>78</v>
      </c>
      <c r="C37" s="34" t="s">
        <v>12</v>
      </c>
      <c r="D37" s="19">
        <v>27278153</v>
      </c>
      <c r="E37" s="22">
        <v>63.27</v>
      </c>
      <c r="F37" s="23">
        <v>81.8</v>
      </c>
      <c r="G37" s="23">
        <f t="shared" si="0"/>
        <v>145.07</v>
      </c>
      <c r="H37" s="24">
        <f>SUMPRODUCT(((D$4:D$4578=D37)*G$4:G$4578&gt;G37)*1)+1</f>
        <v>2</v>
      </c>
    </row>
    <row r="38" spans="1:8" s="3" customFormat="1" ht="17.25" customHeight="1">
      <c r="A38" s="32" t="s">
        <v>79</v>
      </c>
      <c r="B38" s="33" t="s">
        <v>80</v>
      </c>
      <c r="C38" s="34" t="s">
        <v>12</v>
      </c>
      <c r="D38" s="19">
        <v>27278153</v>
      </c>
      <c r="E38" s="22">
        <v>58.22</v>
      </c>
      <c r="F38" s="23">
        <v>78</v>
      </c>
      <c r="G38" s="23">
        <f t="shared" si="0"/>
        <v>136.22</v>
      </c>
      <c r="H38" s="24">
        <f>SUMPRODUCT(((D$4:D$4578=D38)*G$4:G$4578&gt;G38)*1)+1</f>
        <v>3</v>
      </c>
    </row>
    <row r="39" spans="1:8" s="3" customFormat="1" ht="17.25" customHeight="1">
      <c r="A39" s="32" t="s">
        <v>81</v>
      </c>
      <c r="B39" s="33" t="s">
        <v>82</v>
      </c>
      <c r="C39" s="34" t="s">
        <v>83</v>
      </c>
      <c r="D39" s="19">
        <v>27279013</v>
      </c>
      <c r="E39" s="22">
        <v>68.44</v>
      </c>
      <c r="F39" s="23">
        <v>83.6</v>
      </c>
      <c r="G39" s="23">
        <f t="shared" si="0"/>
        <v>152.04</v>
      </c>
      <c r="H39" s="24">
        <f>SUMPRODUCT(((D$4:D$4578=D39)*G$4:G$4578&gt;G39)*1)+1</f>
        <v>1</v>
      </c>
    </row>
    <row r="40" spans="1:8" s="3" customFormat="1" ht="17.25" customHeight="1">
      <c r="A40" s="32" t="s">
        <v>84</v>
      </c>
      <c r="B40" s="33" t="s">
        <v>85</v>
      </c>
      <c r="C40" s="34" t="s">
        <v>83</v>
      </c>
      <c r="D40" s="19">
        <v>27279013</v>
      </c>
      <c r="E40" s="22">
        <v>56.82</v>
      </c>
      <c r="F40" s="23">
        <v>88.6</v>
      </c>
      <c r="G40" s="23">
        <f t="shared" si="0"/>
        <v>145.42</v>
      </c>
      <c r="H40" s="24">
        <f>SUMPRODUCT(((D$4:D$4578=D40)*G$4:G$4578&gt;G40)*1)+1</f>
        <v>2</v>
      </c>
    </row>
    <row r="41" spans="1:8" s="3" customFormat="1" ht="17.25" customHeight="1">
      <c r="A41" s="32" t="s">
        <v>86</v>
      </c>
      <c r="B41" s="33" t="s">
        <v>87</v>
      </c>
      <c r="C41" s="34" t="s">
        <v>83</v>
      </c>
      <c r="D41" s="19">
        <v>27279013</v>
      </c>
      <c r="E41" s="22">
        <v>60.58</v>
      </c>
      <c r="F41" s="23">
        <v>84.8</v>
      </c>
      <c r="G41" s="23">
        <f t="shared" si="0"/>
        <v>145.38</v>
      </c>
      <c r="H41" s="24">
        <f>SUMPRODUCT(((D$4:D$4578=D41)*G$4:G$4578&gt;G41)*1)+1</f>
        <v>3</v>
      </c>
    </row>
    <row r="42" spans="1:8" s="3" customFormat="1" ht="17.25" customHeight="1">
      <c r="A42" s="32" t="s">
        <v>88</v>
      </c>
      <c r="B42" s="33" t="s">
        <v>89</v>
      </c>
      <c r="C42" s="34" t="s">
        <v>83</v>
      </c>
      <c r="D42" s="19">
        <v>27279023</v>
      </c>
      <c r="E42" s="22">
        <v>67.09</v>
      </c>
      <c r="F42" s="23">
        <v>83.4</v>
      </c>
      <c r="G42" s="23">
        <f t="shared" si="0"/>
        <v>150.49</v>
      </c>
      <c r="H42" s="24">
        <f>SUMPRODUCT(((D$4:D$4578=D42)*G$4:G$4578&gt;G42)*1)+1</f>
        <v>1</v>
      </c>
    </row>
    <row r="43" spans="1:8" s="3" customFormat="1" ht="17.25" customHeight="1">
      <c r="A43" s="32" t="s">
        <v>90</v>
      </c>
      <c r="B43" s="33" t="s">
        <v>91</v>
      </c>
      <c r="C43" s="34" t="s">
        <v>83</v>
      </c>
      <c r="D43" s="19">
        <v>27279023</v>
      </c>
      <c r="E43" s="22">
        <v>64.12</v>
      </c>
      <c r="F43" s="23">
        <v>85.8</v>
      </c>
      <c r="G43" s="23">
        <f t="shared" si="0"/>
        <v>149.92000000000002</v>
      </c>
      <c r="H43" s="24">
        <f>SUMPRODUCT(((D$4:D$4578=D43)*G$4:G$4578&gt;G43)*1)+1</f>
        <v>2</v>
      </c>
    </row>
    <row r="44" spans="1:8" s="3" customFormat="1" ht="17.25" customHeight="1">
      <c r="A44" s="32" t="s">
        <v>92</v>
      </c>
      <c r="B44" s="33" t="s">
        <v>93</v>
      </c>
      <c r="C44" s="34" t="s">
        <v>83</v>
      </c>
      <c r="D44" s="19">
        <v>27279023</v>
      </c>
      <c r="E44" s="22">
        <v>66.96</v>
      </c>
      <c r="F44" s="23">
        <v>80.4</v>
      </c>
      <c r="G44" s="23">
        <f t="shared" si="0"/>
        <v>147.36</v>
      </c>
      <c r="H44" s="24">
        <f>SUMPRODUCT(((D$4:D$4578=D44)*G$4:G$4578&gt;G44)*1)+1</f>
        <v>3</v>
      </c>
    </row>
    <row r="45" spans="1:8" s="3" customFormat="1" ht="17.25" customHeight="1">
      <c r="A45" s="32" t="s">
        <v>94</v>
      </c>
      <c r="B45" s="33" t="s">
        <v>95</v>
      </c>
      <c r="C45" s="34" t="s">
        <v>83</v>
      </c>
      <c r="D45" s="19">
        <v>27279023</v>
      </c>
      <c r="E45" s="22">
        <v>63.02</v>
      </c>
      <c r="F45" s="23">
        <v>82.2</v>
      </c>
      <c r="G45" s="23">
        <f t="shared" si="0"/>
        <v>145.22</v>
      </c>
      <c r="H45" s="24">
        <f>SUMPRODUCT(((D$4:D$4578=D45)*G$4:G$4578&gt;G45)*1)+1</f>
        <v>4</v>
      </c>
    </row>
    <row r="46" spans="1:8" s="3" customFormat="1" ht="17.25" customHeight="1">
      <c r="A46" s="32" t="s">
        <v>96</v>
      </c>
      <c r="B46" s="33" t="s">
        <v>97</v>
      </c>
      <c r="C46" s="34" t="s">
        <v>83</v>
      </c>
      <c r="D46" s="19">
        <v>27279023</v>
      </c>
      <c r="E46" s="22">
        <v>63.52</v>
      </c>
      <c r="F46" s="23">
        <v>81.4</v>
      </c>
      <c r="G46" s="23">
        <f t="shared" si="0"/>
        <v>144.92000000000002</v>
      </c>
      <c r="H46" s="24">
        <f>SUMPRODUCT(((D$4:D$4578=D46)*G$4:G$4578&gt;G46)*1)+1</f>
        <v>5</v>
      </c>
    </row>
    <row r="47" spans="1:8" s="3" customFormat="1" ht="17.25" customHeight="1">
      <c r="A47" s="32" t="s">
        <v>98</v>
      </c>
      <c r="B47" s="33" t="s">
        <v>99</v>
      </c>
      <c r="C47" s="34" t="s">
        <v>83</v>
      </c>
      <c r="D47" s="19">
        <v>27279033</v>
      </c>
      <c r="E47" s="22">
        <v>61.03</v>
      </c>
      <c r="F47" s="23">
        <v>85.4</v>
      </c>
      <c r="G47" s="23">
        <f t="shared" si="0"/>
        <v>146.43</v>
      </c>
      <c r="H47" s="24">
        <f>SUMPRODUCT(((D$4:D$4578=D47)*G$4:G$4578&gt;G47)*1)+1</f>
        <v>1</v>
      </c>
    </row>
    <row r="48" spans="1:8" s="3" customFormat="1" ht="17.25" customHeight="1">
      <c r="A48" s="32" t="s">
        <v>100</v>
      </c>
      <c r="B48" s="33" t="s">
        <v>101</v>
      </c>
      <c r="C48" s="34" t="s">
        <v>83</v>
      </c>
      <c r="D48" s="19">
        <v>27279033</v>
      </c>
      <c r="E48" s="22">
        <v>61.48</v>
      </c>
      <c r="F48" s="23">
        <v>82.4</v>
      </c>
      <c r="G48" s="23">
        <f t="shared" si="0"/>
        <v>143.88</v>
      </c>
      <c r="H48" s="24">
        <f>SUMPRODUCT(((D$4:D$4578=D48)*G$4:G$4578&gt;G48)*1)+1</f>
        <v>2</v>
      </c>
    </row>
    <row r="49" spans="1:8" s="3" customFormat="1" ht="17.25" customHeight="1">
      <c r="A49" s="32" t="s">
        <v>102</v>
      </c>
      <c r="B49" s="33" t="s">
        <v>103</v>
      </c>
      <c r="C49" s="34" t="s">
        <v>83</v>
      </c>
      <c r="D49" s="19">
        <v>27279043</v>
      </c>
      <c r="E49" s="22">
        <v>65.48</v>
      </c>
      <c r="F49" s="23">
        <v>83.6</v>
      </c>
      <c r="G49" s="23">
        <f t="shared" si="0"/>
        <v>149.07999999999998</v>
      </c>
      <c r="H49" s="24">
        <f>SUMPRODUCT(((D$4:D$4578=D49)*G$4:G$4578&gt;G49)*1)+1</f>
        <v>1</v>
      </c>
    </row>
    <row r="50" spans="1:8" s="3" customFormat="1" ht="17.25" customHeight="1">
      <c r="A50" s="32" t="s">
        <v>104</v>
      </c>
      <c r="B50" s="33" t="s">
        <v>105</v>
      </c>
      <c r="C50" s="34" t="s">
        <v>83</v>
      </c>
      <c r="D50" s="19">
        <v>27279043</v>
      </c>
      <c r="E50" s="22">
        <v>68.8</v>
      </c>
      <c r="F50" s="23">
        <v>79.6</v>
      </c>
      <c r="G50" s="23">
        <f t="shared" si="0"/>
        <v>148.39999999999998</v>
      </c>
      <c r="H50" s="24">
        <f>SUMPRODUCT(((D$4:D$4578=D50)*G$4:G$4578&gt;G50)*1)+1</f>
        <v>2</v>
      </c>
    </row>
    <row r="51" spans="1:8" s="3" customFormat="1" ht="17.25" customHeight="1">
      <c r="A51" s="32" t="s">
        <v>106</v>
      </c>
      <c r="B51" s="33" t="s">
        <v>107</v>
      </c>
      <c r="C51" s="34" t="s">
        <v>83</v>
      </c>
      <c r="D51" s="19">
        <v>27279043</v>
      </c>
      <c r="E51" s="22">
        <v>63.71</v>
      </c>
      <c r="F51" s="23">
        <v>84.4</v>
      </c>
      <c r="G51" s="23">
        <f t="shared" si="0"/>
        <v>148.11</v>
      </c>
      <c r="H51" s="24">
        <f>SUMPRODUCT(((D$4:D$4578=D51)*G$4:G$4578&gt;G51)*1)+1</f>
        <v>3</v>
      </c>
    </row>
    <row r="52" spans="1:8" s="3" customFormat="1" ht="17.25" customHeight="1">
      <c r="A52" s="32" t="s">
        <v>108</v>
      </c>
      <c r="B52" s="33" t="s">
        <v>109</v>
      </c>
      <c r="C52" s="34" t="s">
        <v>83</v>
      </c>
      <c r="D52" s="19">
        <v>27279043</v>
      </c>
      <c r="E52" s="22">
        <v>68.75</v>
      </c>
      <c r="F52" s="23">
        <v>79.2</v>
      </c>
      <c r="G52" s="23">
        <f t="shared" si="0"/>
        <v>147.95</v>
      </c>
      <c r="H52" s="24">
        <f>SUMPRODUCT(((D$4:D$4578=D52)*G$4:G$4578&gt;G52)*1)+1</f>
        <v>4</v>
      </c>
    </row>
    <row r="53" spans="1:8" s="3" customFormat="1" ht="17.25" customHeight="1">
      <c r="A53" s="32" t="s">
        <v>110</v>
      </c>
      <c r="B53" s="33" t="s">
        <v>111</v>
      </c>
      <c r="C53" s="34" t="s">
        <v>83</v>
      </c>
      <c r="D53" s="19">
        <v>27279043</v>
      </c>
      <c r="E53" s="22">
        <v>62.99</v>
      </c>
      <c r="F53" s="23">
        <v>82.4</v>
      </c>
      <c r="G53" s="23">
        <f t="shared" si="0"/>
        <v>145.39000000000001</v>
      </c>
      <c r="H53" s="24">
        <f>SUMPRODUCT(((D$4:D$4578=D53)*G$4:G$4578&gt;G53)*1)+1</f>
        <v>5</v>
      </c>
    </row>
    <row r="54" spans="1:8" s="3" customFormat="1" ht="17.25" customHeight="1">
      <c r="A54" s="32" t="s">
        <v>112</v>
      </c>
      <c r="B54" s="33" t="s">
        <v>113</v>
      </c>
      <c r="C54" s="34" t="s">
        <v>83</v>
      </c>
      <c r="D54" s="19">
        <v>27279043</v>
      </c>
      <c r="E54" s="22">
        <v>63.07</v>
      </c>
      <c r="F54" s="23">
        <v>82</v>
      </c>
      <c r="G54" s="23">
        <f t="shared" si="0"/>
        <v>145.07</v>
      </c>
      <c r="H54" s="24">
        <f>SUMPRODUCT(((D$4:D$4578=D54)*G$4:G$4578&gt;G54)*1)+1</f>
        <v>6</v>
      </c>
    </row>
    <row r="55" spans="1:8" s="3" customFormat="1" ht="17.25" customHeight="1">
      <c r="A55" s="32" t="s">
        <v>114</v>
      </c>
      <c r="B55" s="33" t="s">
        <v>115</v>
      </c>
      <c r="C55" s="34" t="s">
        <v>83</v>
      </c>
      <c r="D55" s="19">
        <v>27279043</v>
      </c>
      <c r="E55" s="22">
        <v>68.73</v>
      </c>
      <c r="F55" s="23">
        <v>76.2</v>
      </c>
      <c r="G55" s="23">
        <f t="shared" si="0"/>
        <v>144.93</v>
      </c>
      <c r="H55" s="24">
        <f>SUMPRODUCT(((D$4:D$4578=D55)*G$4:G$4578&gt;G55)*1)+1</f>
        <v>7</v>
      </c>
    </row>
    <row r="56" spans="1:8" s="3" customFormat="1" ht="17.25" customHeight="1">
      <c r="A56" s="32" t="s">
        <v>116</v>
      </c>
      <c r="B56" s="33" t="s">
        <v>117</v>
      </c>
      <c r="C56" s="34" t="s">
        <v>83</v>
      </c>
      <c r="D56" s="19">
        <v>27279043</v>
      </c>
      <c r="E56" s="22">
        <v>62.43</v>
      </c>
      <c r="F56" s="23">
        <v>80.2</v>
      </c>
      <c r="G56" s="23">
        <f t="shared" si="0"/>
        <v>142.63</v>
      </c>
      <c r="H56" s="24">
        <f>SUMPRODUCT(((D$4:D$4578=D56)*G$4:G$4578&gt;G56)*1)+1</f>
        <v>8</v>
      </c>
    </row>
    <row r="57" spans="1:8" s="3" customFormat="1" ht="17.25" customHeight="1">
      <c r="A57" s="32" t="s">
        <v>118</v>
      </c>
      <c r="B57" s="33" t="s">
        <v>119</v>
      </c>
      <c r="C57" s="34" t="s">
        <v>83</v>
      </c>
      <c r="D57" s="19">
        <v>27279053</v>
      </c>
      <c r="E57" s="22">
        <v>60.84</v>
      </c>
      <c r="F57" s="23">
        <v>82</v>
      </c>
      <c r="G57" s="23">
        <f t="shared" si="0"/>
        <v>142.84</v>
      </c>
      <c r="H57" s="24">
        <f>SUMPRODUCT(((D$4:D$4578=D57)*G$4:G$4578&gt;G57)*1)+1</f>
        <v>1</v>
      </c>
    </row>
    <row r="58" spans="1:8" s="3" customFormat="1" ht="17.25" customHeight="1">
      <c r="A58" s="32" t="s">
        <v>120</v>
      </c>
      <c r="B58" s="33" t="s">
        <v>121</v>
      </c>
      <c r="C58" s="34" t="s">
        <v>83</v>
      </c>
      <c r="D58" s="19">
        <v>27279053</v>
      </c>
      <c r="E58" s="22">
        <v>60.76</v>
      </c>
      <c r="F58" s="23">
        <v>82</v>
      </c>
      <c r="G58" s="23">
        <f t="shared" si="0"/>
        <v>142.76</v>
      </c>
      <c r="H58" s="24">
        <f>SUMPRODUCT(((D$4:D$4578=D58)*G$4:G$4578&gt;G58)*1)+1</f>
        <v>2</v>
      </c>
    </row>
    <row r="59" spans="1:8" s="3" customFormat="1" ht="17.25" customHeight="1">
      <c r="A59" s="32" t="s">
        <v>122</v>
      </c>
      <c r="B59" s="33" t="s">
        <v>123</v>
      </c>
      <c r="C59" s="34" t="s">
        <v>124</v>
      </c>
      <c r="D59" s="19">
        <v>27280013</v>
      </c>
      <c r="E59" s="22">
        <v>67.16</v>
      </c>
      <c r="F59" s="23">
        <v>83</v>
      </c>
      <c r="G59" s="23">
        <f t="shared" si="0"/>
        <v>150.16</v>
      </c>
      <c r="H59" s="24">
        <f>SUMPRODUCT(((D$4:D$4578=D59)*G$4:G$4578&gt;G59)*1)+1</f>
        <v>1</v>
      </c>
    </row>
    <row r="60" spans="1:8" s="3" customFormat="1" ht="17.25" customHeight="1">
      <c r="A60" s="32" t="s">
        <v>125</v>
      </c>
      <c r="B60" s="33" t="s">
        <v>126</v>
      </c>
      <c r="C60" s="34" t="s">
        <v>124</v>
      </c>
      <c r="D60" s="19">
        <v>27280013</v>
      </c>
      <c r="E60" s="22">
        <v>65.23</v>
      </c>
      <c r="F60" s="23">
        <v>81.6</v>
      </c>
      <c r="G60" s="23">
        <f t="shared" si="0"/>
        <v>146.82999999999998</v>
      </c>
      <c r="H60" s="24">
        <f>SUMPRODUCT(((D$4:D$4578=D60)*G$4:G$4578&gt;G60)*1)+1</f>
        <v>2</v>
      </c>
    </row>
    <row r="61" spans="1:8" s="3" customFormat="1" ht="17.25" customHeight="1">
      <c r="A61" s="32" t="s">
        <v>127</v>
      </c>
      <c r="B61" s="33" t="s">
        <v>128</v>
      </c>
      <c r="C61" s="34" t="s">
        <v>124</v>
      </c>
      <c r="D61" s="19">
        <v>27280013</v>
      </c>
      <c r="E61" s="22">
        <v>64.64</v>
      </c>
      <c r="F61" s="23">
        <v>81.8</v>
      </c>
      <c r="G61" s="23">
        <f t="shared" si="0"/>
        <v>146.44</v>
      </c>
      <c r="H61" s="24">
        <f>SUMPRODUCT(((D$4:D$4578=D61)*G$4:G$4578&gt;G61)*1)+1</f>
        <v>3</v>
      </c>
    </row>
    <row r="62" spans="1:8" s="3" customFormat="1" ht="17.25" customHeight="1">
      <c r="A62" s="32" t="s">
        <v>129</v>
      </c>
      <c r="B62" s="33" t="s">
        <v>130</v>
      </c>
      <c r="C62" s="34" t="s">
        <v>124</v>
      </c>
      <c r="D62" s="19">
        <v>27280013</v>
      </c>
      <c r="E62" s="22">
        <v>65.8</v>
      </c>
      <c r="F62" s="23">
        <v>80.4</v>
      </c>
      <c r="G62" s="23">
        <f t="shared" si="0"/>
        <v>146.2</v>
      </c>
      <c r="H62" s="24">
        <f>SUMPRODUCT(((D$4:D$4578=D62)*G$4:G$4578&gt;G62)*1)+1</f>
        <v>4</v>
      </c>
    </row>
    <row r="63" spans="1:8" s="3" customFormat="1" ht="17.25" customHeight="1">
      <c r="A63" s="32" t="s">
        <v>131</v>
      </c>
      <c r="B63" s="33" t="s">
        <v>132</v>
      </c>
      <c r="C63" s="34" t="s">
        <v>124</v>
      </c>
      <c r="D63" s="19">
        <v>27280023</v>
      </c>
      <c r="E63" s="22">
        <v>66.28</v>
      </c>
      <c r="F63" s="23">
        <v>87.2</v>
      </c>
      <c r="G63" s="23">
        <f t="shared" si="0"/>
        <v>153.48000000000002</v>
      </c>
      <c r="H63" s="24">
        <f>SUMPRODUCT(((D$4:D$4578=D63)*G$4:G$4578&gt;G63)*1)+1</f>
        <v>1</v>
      </c>
    </row>
    <row r="64" spans="1:8" s="3" customFormat="1" ht="17.25" customHeight="1">
      <c r="A64" s="32" t="s">
        <v>133</v>
      </c>
      <c r="B64" s="33" t="s">
        <v>134</v>
      </c>
      <c r="C64" s="34" t="s">
        <v>124</v>
      </c>
      <c r="D64" s="19">
        <v>27280023</v>
      </c>
      <c r="E64" s="22">
        <v>69.2</v>
      </c>
      <c r="F64" s="23">
        <v>83.4</v>
      </c>
      <c r="G64" s="23">
        <f t="shared" si="0"/>
        <v>152.60000000000002</v>
      </c>
      <c r="H64" s="24">
        <f>SUMPRODUCT(((D$4:D$4578=D64)*G$4:G$4578&gt;G64)*1)+1</f>
        <v>2</v>
      </c>
    </row>
    <row r="65" spans="1:8" s="3" customFormat="1" ht="17.25" customHeight="1">
      <c r="A65" s="32" t="s">
        <v>135</v>
      </c>
      <c r="B65" s="33" t="s">
        <v>136</v>
      </c>
      <c r="C65" s="34" t="s">
        <v>124</v>
      </c>
      <c r="D65" s="19">
        <v>27280033</v>
      </c>
      <c r="E65" s="22">
        <v>69.74</v>
      </c>
      <c r="F65" s="23">
        <v>79</v>
      </c>
      <c r="G65" s="23">
        <f t="shared" si="0"/>
        <v>148.74</v>
      </c>
      <c r="H65" s="24">
        <f>SUMPRODUCT(((D$4:D$4578=D65)*G$4:G$4578&gt;G65)*1)+1</f>
        <v>1</v>
      </c>
    </row>
    <row r="66" spans="1:8" s="3" customFormat="1" ht="17.25" customHeight="1">
      <c r="A66" s="32" t="s">
        <v>137</v>
      </c>
      <c r="B66" s="33" t="s">
        <v>138</v>
      </c>
      <c r="C66" s="34" t="s">
        <v>124</v>
      </c>
      <c r="D66" s="19">
        <v>27280033</v>
      </c>
      <c r="E66" s="22">
        <v>60.92</v>
      </c>
      <c r="F66" s="23">
        <v>85</v>
      </c>
      <c r="G66" s="23">
        <f t="shared" si="0"/>
        <v>145.92000000000002</v>
      </c>
      <c r="H66" s="24">
        <f>SUMPRODUCT(((D$4:D$4578=D66)*G$4:G$4578&gt;G66)*1)+1</f>
        <v>2</v>
      </c>
    </row>
    <row r="67" spans="1:8" s="3" customFormat="1" ht="17.25" customHeight="1">
      <c r="A67" s="32" t="s">
        <v>139</v>
      </c>
      <c r="B67" s="33" t="s">
        <v>140</v>
      </c>
      <c r="C67" s="34" t="s">
        <v>124</v>
      </c>
      <c r="D67" s="19">
        <v>27280033</v>
      </c>
      <c r="E67" s="22">
        <v>64.61</v>
      </c>
      <c r="F67" s="23">
        <v>79</v>
      </c>
      <c r="G67" s="23">
        <f t="shared" si="0"/>
        <v>143.61</v>
      </c>
      <c r="H67" s="24">
        <f>SUMPRODUCT(((D$4:D$4578=D67)*G$4:G$4578&gt;G67)*1)+1</f>
        <v>3</v>
      </c>
    </row>
    <row r="68" spans="1:8" s="3" customFormat="1" ht="17.25" customHeight="1">
      <c r="A68" s="32" t="s">
        <v>141</v>
      </c>
      <c r="B68" s="33" t="s">
        <v>142</v>
      </c>
      <c r="C68" s="34" t="s">
        <v>124</v>
      </c>
      <c r="D68" s="19">
        <v>27280033</v>
      </c>
      <c r="E68" s="22">
        <v>64.61</v>
      </c>
      <c r="F68" s="23">
        <v>74.8</v>
      </c>
      <c r="G68" s="23">
        <f aca="true" t="shared" si="1" ref="G68:G131">E68+F68</f>
        <v>139.41</v>
      </c>
      <c r="H68" s="24">
        <f>SUMPRODUCT(((D$4:D$4578=D68)*G$4:G$4578&gt;G68)*1)+1</f>
        <v>4</v>
      </c>
    </row>
    <row r="69" spans="1:8" s="3" customFormat="1" ht="17.25" customHeight="1">
      <c r="A69" s="32" t="s">
        <v>143</v>
      </c>
      <c r="B69" s="33" t="s">
        <v>144</v>
      </c>
      <c r="C69" s="34" t="s">
        <v>124</v>
      </c>
      <c r="D69" s="19">
        <v>27280043</v>
      </c>
      <c r="E69" s="22">
        <v>62.71</v>
      </c>
      <c r="F69" s="23">
        <v>87</v>
      </c>
      <c r="G69" s="23">
        <f t="shared" si="1"/>
        <v>149.71</v>
      </c>
      <c r="H69" s="24">
        <f>SUMPRODUCT(((D$4:D$4578=D69)*G$4:G$4578&gt;G69)*1)+1</f>
        <v>1</v>
      </c>
    </row>
    <row r="70" spans="1:8" s="3" customFormat="1" ht="17.25" customHeight="1">
      <c r="A70" s="32" t="s">
        <v>145</v>
      </c>
      <c r="B70" s="33" t="s">
        <v>146</v>
      </c>
      <c r="C70" s="34" t="s">
        <v>124</v>
      </c>
      <c r="D70" s="19">
        <v>27280043</v>
      </c>
      <c r="E70" s="22">
        <v>63.62</v>
      </c>
      <c r="F70" s="23">
        <v>84.2</v>
      </c>
      <c r="G70" s="23">
        <f t="shared" si="1"/>
        <v>147.82</v>
      </c>
      <c r="H70" s="24">
        <f>SUMPRODUCT(((D$4:D$4578=D70)*G$4:G$4578&gt;G70)*1)+1</f>
        <v>2</v>
      </c>
    </row>
    <row r="71" spans="1:8" s="3" customFormat="1" ht="17.25" customHeight="1">
      <c r="A71" s="32" t="s">
        <v>147</v>
      </c>
      <c r="B71" s="33" t="s">
        <v>148</v>
      </c>
      <c r="C71" s="34" t="s">
        <v>124</v>
      </c>
      <c r="D71" s="19">
        <v>27280053</v>
      </c>
      <c r="E71" s="22">
        <v>68.67</v>
      </c>
      <c r="F71" s="23">
        <v>82.4</v>
      </c>
      <c r="G71" s="23">
        <f t="shared" si="1"/>
        <v>151.07</v>
      </c>
      <c r="H71" s="24">
        <f>SUMPRODUCT(((D$4:D$4578=D71)*G$4:G$4578&gt;G71)*1)+1</f>
        <v>1</v>
      </c>
    </row>
    <row r="72" spans="1:8" s="3" customFormat="1" ht="17.25" customHeight="1">
      <c r="A72" s="32" t="s">
        <v>149</v>
      </c>
      <c r="B72" s="33" t="s">
        <v>150</v>
      </c>
      <c r="C72" s="34" t="s">
        <v>124</v>
      </c>
      <c r="D72" s="19">
        <v>27280053</v>
      </c>
      <c r="E72" s="22">
        <v>70.86</v>
      </c>
      <c r="F72" s="23">
        <v>78.6</v>
      </c>
      <c r="G72" s="23">
        <f t="shared" si="1"/>
        <v>149.45999999999998</v>
      </c>
      <c r="H72" s="24">
        <f>SUMPRODUCT(((D$4:D$4578=D72)*G$4:G$4578&gt;G72)*1)+1</f>
        <v>2</v>
      </c>
    </row>
    <row r="73" spans="1:8" s="3" customFormat="1" ht="17.25" customHeight="1">
      <c r="A73" s="32" t="s">
        <v>151</v>
      </c>
      <c r="B73" s="33" t="s">
        <v>152</v>
      </c>
      <c r="C73" s="34" t="s">
        <v>124</v>
      </c>
      <c r="D73" s="19">
        <v>27280053</v>
      </c>
      <c r="E73" s="22">
        <v>63.84</v>
      </c>
      <c r="F73" s="23">
        <v>84.4</v>
      </c>
      <c r="G73" s="23">
        <f t="shared" si="1"/>
        <v>148.24</v>
      </c>
      <c r="H73" s="24">
        <f>SUMPRODUCT(((D$4:D$4578=D73)*G$4:G$4578&gt;G73)*1)+1</f>
        <v>3</v>
      </c>
    </row>
    <row r="74" spans="1:8" s="3" customFormat="1" ht="17.25" customHeight="1">
      <c r="A74" s="32" t="s">
        <v>153</v>
      </c>
      <c r="B74" s="33" t="s">
        <v>154</v>
      </c>
      <c r="C74" s="34" t="s">
        <v>124</v>
      </c>
      <c r="D74" s="19">
        <v>27280053</v>
      </c>
      <c r="E74" s="22">
        <v>62.15</v>
      </c>
      <c r="F74" s="23">
        <v>83.8</v>
      </c>
      <c r="G74" s="23">
        <f t="shared" si="1"/>
        <v>145.95</v>
      </c>
      <c r="H74" s="24">
        <f>SUMPRODUCT(((D$4:D$4578=D74)*G$4:G$4578&gt;G74)*1)+1</f>
        <v>4</v>
      </c>
    </row>
    <row r="75" spans="1:8" s="3" customFormat="1" ht="17.25" customHeight="1">
      <c r="A75" s="32" t="s">
        <v>155</v>
      </c>
      <c r="B75" s="33" t="s">
        <v>156</v>
      </c>
      <c r="C75" s="34" t="s">
        <v>124</v>
      </c>
      <c r="D75" s="19">
        <v>27280053</v>
      </c>
      <c r="E75" s="22">
        <v>63.42</v>
      </c>
      <c r="F75" s="23">
        <v>82</v>
      </c>
      <c r="G75" s="23">
        <f t="shared" si="1"/>
        <v>145.42000000000002</v>
      </c>
      <c r="H75" s="24">
        <f>SUMPRODUCT(((D$4:D$4578=D75)*G$4:G$4578&gt;G75)*1)+1</f>
        <v>5</v>
      </c>
    </row>
    <row r="76" spans="1:8" s="4" customFormat="1" ht="17.25" customHeight="1">
      <c r="A76" s="32" t="s">
        <v>157</v>
      </c>
      <c r="B76" s="33" t="s">
        <v>158</v>
      </c>
      <c r="C76" s="34" t="s">
        <v>124</v>
      </c>
      <c r="D76" s="19">
        <v>27280053</v>
      </c>
      <c r="E76" s="22">
        <v>62.92</v>
      </c>
      <c r="F76" s="23">
        <v>82</v>
      </c>
      <c r="G76" s="23">
        <f t="shared" si="1"/>
        <v>144.92000000000002</v>
      </c>
      <c r="H76" s="24">
        <f>SUMPRODUCT(((D$4:D$4578=D76)*G$4:G$4578&gt;G76)*1)+1</f>
        <v>6</v>
      </c>
    </row>
    <row r="77" spans="1:8" s="3" customFormat="1" ht="17.25" customHeight="1">
      <c r="A77" s="32" t="s">
        <v>159</v>
      </c>
      <c r="B77" s="33" t="s">
        <v>160</v>
      </c>
      <c r="C77" s="34" t="s">
        <v>124</v>
      </c>
      <c r="D77" s="19">
        <v>27280053</v>
      </c>
      <c r="E77" s="22">
        <v>63.06</v>
      </c>
      <c r="F77" s="23">
        <v>79.4</v>
      </c>
      <c r="G77" s="23">
        <f t="shared" si="1"/>
        <v>142.46</v>
      </c>
      <c r="H77" s="24">
        <f>SUMPRODUCT(((D$4:D$4578=D77)*G$4:G$4578&gt;G77)*1)+1</f>
        <v>7</v>
      </c>
    </row>
    <row r="78" spans="1:8" s="3" customFormat="1" ht="17.25" customHeight="1">
      <c r="A78" s="32" t="s">
        <v>161</v>
      </c>
      <c r="B78" s="33" t="s">
        <v>162</v>
      </c>
      <c r="C78" s="34" t="s">
        <v>124</v>
      </c>
      <c r="D78" s="19">
        <v>27280063</v>
      </c>
      <c r="E78" s="22">
        <v>64.89</v>
      </c>
      <c r="F78" s="23">
        <v>81.6</v>
      </c>
      <c r="G78" s="23">
        <f t="shared" si="1"/>
        <v>146.49</v>
      </c>
      <c r="H78" s="24">
        <f>SUMPRODUCT(((D$4:D$4578=D78)*G$4:G$4578&gt;G78)*1)+1</f>
        <v>1</v>
      </c>
    </row>
    <row r="79" spans="1:8" s="3" customFormat="1" ht="17.25" customHeight="1">
      <c r="A79" s="32" t="s">
        <v>163</v>
      </c>
      <c r="B79" s="33" t="s">
        <v>164</v>
      </c>
      <c r="C79" s="34" t="s">
        <v>124</v>
      </c>
      <c r="D79" s="19">
        <v>27280063</v>
      </c>
      <c r="E79" s="22">
        <v>63.9</v>
      </c>
      <c r="F79" s="23">
        <v>78.6</v>
      </c>
      <c r="G79" s="23">
        <f t="shared" si="1"/>
        <v>142.5</v>
      </c>
      <c r="H79" s="24">
        <f>SUMPRODUCT(((D$4:D$4578=D79)*G$4:G$4578&gt;G79)*1)+1</f>
        <v>2</v>
      </c>
    </row>
    <row r="80" spans="1:8" s="4" customFormat="1" ht="17.25" customHeight="1">
      <c r="A80" s="32" t="s">
        <v>165</v>
      </c>
      <c r="B80" s="33" t="s">
        <v>166</v>
      </c>
      <c r="C80" s="34" t="s">
        <v>124</v>
      </c>
      <c r="D80" s="19">
        <v>27280063</v>
      </c>
      <c r="E80" s="22">
        <v>62.99</v>
      </c>
      <c r="F80" s="23">
        <v>79.4</v>
      </c>
      <c r="G80" s="23">
        <f t="shared" si="1"/>
        <v>142.39000000000001</v>
      </c>
      <c r="H80" s="24">
        <f>SUMPRODUCT(((D$4:D$4578=D80)*G$4:G$4578&gt;G80)*1)+1</f>
        <v>3</v>
      </c>
    </row>
    <row r="81" spans="1:8" s="3" customFormat="1" ht="17.25" customHeight="1">
      <c r="A81" s="32" t="s">
        <v>167</v>
      </c>
      <c r="B81" s="33" t="s">
        <v>168</v>
      </c>
      <c r="C81" s="34" t="s">
        <v>124</v>
      </c>
      <c r="D81" s="19">
        <v>27280063</v>
      </c>
      <c r="E81" s="22">
        <v>62.59</v>
      </c>
      <c r="F81" s="23">
        <v>79.4</v>
      </c>
      <c r="G81" s="23">
        <f t="shared" si="1"/>
        <v>141.99</v>
      </c>
      <c r="H81" s="24">
        <f>SUMPRODUCT(((D$4:D$4578=D81)*G$4:G$4578&gt;G81)*1)+1</f>
        <v>4</v>
      </c>
    </row>
    <row r="82" spans="1:8" s="3" customFormat="1" ht="17.25" customHeight="1">
      <c r="A82" s="32" t="s">
        <v>169</v>
      </c>
      <c r="B82" s="33" t="s">
        <v>170</v>
      </c>
      <c r="C82" s="34" t="s">
        <v>171</v>
      </c>
      <c r="D82" s="19">
        <v>27281013</v>
      </c>
      <c r="E82" s="22">
        <v>66.62</v>
      </c>
      <c r="F82" s="23">
        <v>83.6</v>
      </c>
      <c r="G82" s="23">
        <f t="shared" si="1"/>
        <v>150.22</v>
      </c>
      <c r="H82" s="24">
        <f>SUMPRODUCT(((D$4:D$4578=D82)*G$4:G$4578&gt;G82)*1)+1</f>
        <v>1</v>
      </c>
    </row>
    <row r="83" spans="1:8" s="3" customFormat="1" ht="17.25" customHeight="1">
      <c r="A83" s="32" t="s">
        <v>172</v>
      </c>
      <c r="B83" s="33" t="s">
        <v>173</v>
      </c>
      <c r="C83" s="34" t="s">
        <v>171</v>
      </c>
      <c r="D83" s="19">
        <v>27281013</v>
      </c>
      <c r="E83" s="22">
        <v>69.1</v>
      </c>
      <c r="F83" s="23">
        <v>80.8</v>
      </c>
      <c r="G83" s="23">
        <f t="shared" si="1"/>
        <v>149.89999999999998</v>
      </c>
      <c r="H83" s="24">
        <f>SUMPRODUCT(((D$4:D$4578=D83)*G$4:G$4578&gt;G83)*1)+1</f>
        <v>2</v>
      </c>
    </row>
    <row r="84" spans="1:8" s="3" customFormat="1" ht="17.25" customHeight="1">
      <c r="A84" s="32" t="s">
        <v>174</v>
      </c>
      <c r="B84" s="33" t="s">
        <v>175</v>
      </c>
      <c r="C84" s="34" t="s">
        <v>171</v>
      </c>
      <c r="D84" s="19">
        <v>27281013</v>
      </c>
      <c r="E84" s="22">
        <v>67.53</v>
      </c>
      <c r="F84" s="23">
        <v>81.6</v>
      </c>
      <c r="G84" s="23">
        <f t="shared" si="1"/>
        <v>149.13</v>
      </c>
      <c r="H84" s="24">
        <f>SUMPRODUCT(((D$4:D$4578=D84)*G$4:G$4578&gt;G84)*1)+1</f>
        <v>3</v>
      </c>
    </row>
    <row r="85" spans="1:8" s="3" customFormat="1" ht="17.25" customHeight="1">
      <c r="A85" s="32" t="s">
        <v>176</v>
      </c>
      <c r="B85" s="33" t="s">
        <v>177</v>
      </c>
      <c r="C85" s="34" t="s">
        <v>171</v>
      </c>
      <c r="D85" s="19">
        <v>27281013</v>
      </c>
      <c r="E85" s="22">
        <v>64.77</v>
      </c>
      <c r="F85" s="23">
        <v>82.8</v>
      </c>
      <c r="G85" s="23">
        <f t="shared" si="1"/>
        <v>147.57</v>
      </c>
      <c r="H85" s="24">
        <f>SUMPRODUCT(((D$4:D$4578=D85)*G$4:G$4578&gt;G85)*1)+1</f>
        <v>4</v>
      </c>
    </row>
    <row r="86" spans="1:8" s="3" customFormat="1" ht="17.25" customHeight="1">
      <c r="A86" s="32" t="s">
        <v>178</v>
      </c>
      <c r="B86" s="33" t="s">
        <v>179</v>
      </c>
      <c r="C86" s="34" t="s">
        <v>171</v>
      </c>
      <c r="D86" s="19">
        <v>27281023</v>
      </c>
      <c r="E86" s="22">
        <v>64.05</v>
      </c>
      <c r="F86" s="23">
        <v>85</v>
      </c>
      <c r="G86" s="23">
        <f t="shared" si="1"/>
        <v>149.05</v>
      </c>
      <c r="H86" s="24">
        <f>SUMPRODUCT(((D$4:D$4578=D86)*G$4:G$4578&gt;G86)*1)+1</f>
        <v>1</v>
      </c>
    </row>
    <row r="87" spans="1:8" s="3" customFormat="1" ht="17.25" customHeight="1">
      <c r="A87" s="32" t="s">
        <v>180</v>
      </c>
      <c r="B87" s="33" t="s">
        <v>181</v>
      </c>
      <c r="C87" s="34" t="s">
        <v>171</v>
      </c>
      <c r="D87" s="19">
        <v>27281023</v>
      </c>
      <c r="E87" s="22">
        <v>65.26</v>
      </c>
      <c r="F87" s="23">
        <v>83</v>
      </c>
      <c r="G87" s="23">
        <f t="shared" si="1"/>
        <v>148.26</v>
      </c>
      <c r="H87" s="24">
        <f>SUMPRODUCT(((D$4:D$4578=D87)*G$4:G$4578&gt;G87)*1)+1</f>
        <v>2</v>
      </c>
    </row>
    <row r="88" spans="1:8" s="3" customFormat="1" ht="17.25" customHeight="1">
      <c r="A88" s="32" t="s">
        <v>182</v>
      </c>
      <c r="B88" s="33" t="s">
        <v>183</v>
      </c>
      <c r="C88" s="34" t="s">
        <v>171</v>
      </c>
      <c r="D88" s="19">
        <v>27281023</v>
      </c>
      <c r="E88" s="22">
        <v>65.02</v>
      </c>
      <c r="F88" s="23">
        <v>83.2</v>
      </c>
      <c r="G88" s="23">
        <f t="shared" si="1"/>
        <v>148.22</v>
      </c>
      <c r="H88" s="24">
        <f>SUMPRODUCT(((D$4:D$4578=D88)*G$4:G$4578&gt;G88)*1)+1</f>
        <v>3</v>
      </c>
    </row>
    <row r="89" spans="1:8" s="3" customFormat="1" ht="17.25" customHeight="1">
      <c r="A89" s="32" t="s">
        <v>184</v>
      </c>
      <c r="B89" s="33" t="s">
        <v>185</v>
      </c>
      <c r="C89" s="34" t="s">
        <v>171</v>
      </c>
      <c r="D89" s="19">
        <v>27281023</v>
      </c>
      <c r="E89" s="22">
        <v>64.27</v>
      </c>
      <c r="F89" s="23">
        <v>82.4</v>
      </c>
      <c r="G89" s="23">
        <f t="shared" si="1"/>
        <v>146.67000000000002</v>
      </c>
      <c r="H89" s="24">
        <f>SUMPRODUCT(((D$4:D$4578=D89)*G$4:G$4578&gt;G89)*1)+1</f>
        <v>4</v>
      </c>
    </row>
    <row r="90" spans="1:8" s="3" customFormat="1" ht="17.25" customHeight="1">
      <c r="A90" s="32" t="s">
        <v>186</v>
      </c>
      <c r="B90" s="33" t="s">
        <v>187</v>
      </c>
      <c r="C90" s="34" t="s">
        <v>171</v>
      </c>
      <c r="D90" s="19">
        <v>27281023</v>
      </c>
      <c r="E90" s="22">
        <v>65.93</v>
      </c>
      <c r="F90" s="23">
        <v>80.4</v>
      </c>
      <c r="G90" s="23">
        <f t="shared" si="1"/>
        <v>146.33</v>
      </c>
      <c r="H90" s="24">
        <f>SUMPRODUCT(((D$4:D$4578=D90)*G$4:G$4578&gt;G90)*1)+1</f>
        <v>5</v>
      </c>
    </row>
    <row r="91" spans="1:8" s="3" customFormat="1" ht="17.25" customHeight="1">
      <c r="A91" s="32" t="s">
        <v>188</v>
      </c>
      <c r="B91" s="33" t="s">
        <v>189</v>
      </c>
      <c r="C91" s="34" t="s">
        <v>171</v>
      </c>
      <c r="D91" s="19">
        <v>27281033</v>
      </c>
      <c r="E91" s="22">
        <v>60.98</v>
      </c>
      <c r="F91" s="23">
        <v>86.4</v>
      </c>
      <c r="G91" s="23">
        <f t="shared" si="1"/>
        <v>147.38</v>
      </c>
      <c r="H91" s="24">
        <f>SUMPRODUCT(((D$4:D$4578=D91)*G$4:G$4578&gt;G91)*1)+1</f>
        <v>1</v>
      </c>
    </row>
    <row r="92" spans="1:8" s="3" customFormat="1" ht="17.25" customHeight="1">
      <c r="A92" s="32" t="s">
        <v>190</v>
      </c>
      <c r="B92" s="33" t="s">
        <v>191</v>
      </c>
      <c r="C92" s="34" t="s">
        <v>171</v>
      </c>
      <c r="D92" s="19">
        <v>27281033</v>
      </c>
      <c r="E92" s="22">
        <v>61.37</v>
      </c>
      <c r="F92" s="23">
        <v>84.4</v>
      </c>
      <c r="G92" s="23">
        <f t="shared" si="1"/>
        <v>145.77</v>
      </c>
      <c r="H92" s="24">
        <f>SUMPRODUCT(((D$4:D$4578=D92)*G$4:G$4578&gt;G92)*1)+1</f>
        <v>2</v>
      </c>
    </row>
    <row r="93" spans="1:8" s="3" customFormat="1" ht="17.25" customHeight="1">
      <c r="A93" s="32" t="s">
        <v>192</v>
      </c>
      <c r="B93" s="33" t="s">
        <v>193</v>
      </c>
      <c r="C93" s="34" t="s">
        <v>171</v>
      </c>
      <c r="D93" s="19">
        <v>27281033</v>
      </c>
      <c r="E93" s="22">
        <v>62.3</v>
      </c>
      <c r="F93" s="23">
        <v>83.4</v>
      </c>
      <c r="G93" s="23">
        <f t="shared" si="1"/>
        <v>145.7</v>
      </c>
      <c r="H93" s="24">
        <f>SUMPRODUCT(((D$4:D$4578=D93)*G$4:G$4578&gt;G93)*1)+1</f>
        <v>3</v>
      </c>
    </row>
    <row r="94" spans="1:8" s="3" customFormat="1" ht="17.25" customHeight="1">
      <c r="A94" s="32" t="s">
        <v>194</v>
      </c>
      <c r="B94" s="33" t="s">
        <v>195</v>
      </c>
      <c r="C94" s="34" t="s">
        <v>171</v>
      </c>
      <c r="D94" s="19">
        <v>27281033</v>
      </c>
      <c r="E94" s="22">
        <v>64.68</v>
      </c>
      <c r="F94" s="23">
        <v>79.4</v>
      </c>
      <c r="G94" s="23">
        <f t="shared" si="1"/>
        <v>144.08</v>
      </c>
      <c r="H94" s="24">
        <f>SUMPRODUCT(((D$4:D$4578=D94)*G$4:G$4578&gt;G94)*1)+1</f>
        <v>4</v>
      </c>
    </row>
    <row r="95" spans="1:8" s="3" customFormat="1" ht="17.25" customHeight="1">
      <c r="A95" s="32" t="s">
        <v>196</v>
      </c>
      <c r="B95" s="33" t="s">
        <v>197</v>
      </c>
      <c r="C95" s="34" t="s">
        <v>171</v>
      </c>
      <c r="D95" s="19">
        <v>27281033</v>
      </c>
      <c r="E95" s="22">
        <v>61.88</v>
      </c>
      <c r="F95" s="23">
        <v>79.8</v>
      </c>
      <c r="G95" s="23">
        <f t="shared" si="1"/>
        <v>141.68</v>
      </c>
      <c r="H95" s="24">
        <f>SUMPRODUCT(((D$4:D$4578=D95)*G$4:G$4578&gt;G95)*1)+1</f>
        <v>5</v>
      </c>
    </row>
    <row r="96" spans="1:8" s="3" customFormat="1" ht="17.25" customHeight="1">
      <c r="A96" s="32" t="s">
        <v>198</v>
      </c>
      <c r="B96" s="33" t="s">
        <v>199</v>
      </c>
      <c r="C96" s="34" t="s">
        <v>171</v>
      </c>
      <c r="D96" s="19">
        <v>27281043</v>
      </c>
      <c r="E96" s="22">
        <v>68.61</v>
      </c>
      <c r="F96" s="23">
        <v>81.4</v>
      </c>
      <c r="G96" s="23">
        <f t="shared" si="1"/>
        <v>150.01</v>
      </c>
      <c r="H96" s="24">
        <f>SUMPRODUCT(((D$4:D$4578=D96)*G$4:G$4578&gt;G96)*1)+1</f>
        <v>1</v>
      </c>
    </row>
    <row r="97" spans="1:8" s="3" customFormat="1" ht="17.25" customHeight="1">
      <c r="A97" s="32" t="s">
        <v>200</v>
      </c>
      <c r="B97" s="33" t="s">
        <v>201</v>
      </c>
      <c r="C97" s="34" t="s">
        <v>171</v>
      </c>
      <c r="D97" s="19">
        <v>27281043</v>
      </c>
      <c r="E97" s="22">
        <v>63.85</v>
      </c>
      <c r="F97" s="23">
        <v>83.2</v>
      </c>
      <c r="G97" s="23">
        <f t="shared" si="1"/>
        <v>147.05</v>
      </c>
      <c r="H97" s="24">
        <f>SUMPRODUCT(((D$4:D$4578=D97)*G$4:G$4578&gt;G97)*1)+1</f>
        <v>2</v>
      </c>
    </row>
    <row r="98" spans="1:8" s="3" customFormat="1" ht="17.25" customHeight="1">
      <c r="A98" s="32" t="s">
        <v>202</v>
      </c>
      <c r="B98" s="33" t="s">
        <v>203</v>
      </c>
      <c r="C98" s="34" t="s">
        <v>171</v>
      </c>
      <c r="D98" s="19">
        <v>27281043</v>
      </c>
      <c r="E98" s="22">
        <v>65.18</v>
      </c>
      <c r="F98" s="23">
        <v>81.4</v>
      </c>
      <c r="G98" s="23">
        <f t="shared" si="1"/>
        <v>146.58</v>
      </c>
      <c r="H98" s="24">
        <f>SUMPRODUCT(((D$4:D$4578=D98)*G$4:G$4578&gt;G98)*1)+1</f>
        <v>3</v>
      </c>
    </row>
    <row r="99" spans="1:8" s="3" customFormat="1" ht="17.25" customHeight="1">
      <c r="A99" s="32" t="s">
        <v>204</v>
      </c>
      <c r="B99" s="33" t="s">
        <v>205</v>
      </c>
      <c r="C99" s="34" t="s">
        <v>171</v>
      </c>
      <c r="D99" s="19">
        <v>27281043</v>
      </c>
      <c r="E99" s="22">
        <v>65.74</v>
      </c>
      <c r="F99" s="23">
        <v>80.2</v>
      </c>
      <c r="G99" s="23">
        <f t="shared" si="1"/>
        <v>145.94</v>
      </c>
      <c r="H99" s="24">
        <f>SUMPRODUCT(((D$4:D$4578=D99)*G$4:G$4578&gt;G99)*1)+1</f>
        <v>4</v>
      </c>
    </row>
    <row r="100" spans="1:8" s="3" customFormat="1" ht="17.25" customHeight="1">
      <c r="A100" s="32" t="s">
        <v>206</v>
      </c>
      <c r="B100" s="33" t="s">
        <v>207</v>
      </c>
      <c r="C100" s="34" t="s">
        <v>171</v>
      </c>
      <c r="D100" s="19">
        <v>27281043</v>
      </c>
      <c r="E100" s="22">
        <v>63.13</v>
      </c>
      <c r="F100" s="23">
        <v>82.2</v>
      </c>
      <c r="G100" s="23">
        <f t="shared" si="1"/>
        <v>145.33</v>
      </c>
      <c r="H100" s="24">
        <f>SUMPRODUCT(((D$4:D$4578=D100)*G$4:G$4578&gt;G100)*1)+1</f>
        <v>5</v>
      </c>
    </row>
    <row r="101" spans="1:8" s="3" customFormat="1" ht="17.25" customHeight="1">
      <c r="A101" s="32" t="s">
        <v>208</v>
      </c>
      <c r="B101" s="33" t="s">
        <v>209</v>
      </c>
      <c r="C101" s="34" t="s">
        <v>171</v>
      </c>
      <c r="D101" s="19">
        <v>27281043</v>
      </c>
      <c r="E101" s="22">
        <v>61.9</v>
      </c>
      <c r="F101" s="23">
        <v>83.2</v>
      </c>
      <c r="G101" s="23">
        <f t="shared" si="1"/>
        <v>145.1</v>
      </c>
      <c r="H101" s="24">
        <f>SUMPRODUCT(((D$4:D$4578=D101)*G$4:G$4578&gt;G101)*1)+1</f>
        <v>6</v>
      </c>
    </row>
    <row r="102" spans="1:8" s="3" customFormat="1" ht="17.25" customHeight="1">
      <c r="A102" s="32" t="s">
        <v>210</v>
      </c>
      <c r="B102" s="33" t="s">
        <v>211</v>
      </c>
      <c r="C102" s="34" t="s">
        <v>171</v>
      </c>
      <c r="D102" s="19">
        <v>27281043</v>
      </c>
      <c r="E102" s="22">
        <v>62.5</v>
      </c>
      <c r="F102" s="23">
        <v>82.4</v>
      </c>
      <c r="G102" s="23">
        <f t="shared" si="1"/>
        <v>144.9</v>
      </c>
      <c r="H102" s="24">
        <f>SUMPRODUCT(((D$4:D$4578=D102)*G$4:G$4578&gt;G102)*1)+1</f>
        <v>7</v>
      </c>
    </row>
    <row r="103" spans="1:8" s="3" customFormat="1" ht="17.25" customHeight="1">
      <c r="A103" s="32" t="s">
        <v>212</v>
      </c>
      <c r="B103" s="33" t="s">
        <v>213</v>
      </c>
      <c r="C103" s="34" t="s">
        <v>171</v>
      </c>
      <c r="D103" s="19">
        <v>27281043</v>
      </c>
      <c r="E103" s="22">
        <v>62.72</v>
      </c>
      <c r="F103" s="23">
        <v>81.2</v>
      </c>
      <c r="G103" s="23">
        <f t="shared" si="1"/>
        <v>143.92000000000002</v>
      </c>
      <c r="H103" s="24">
        <f>SUMPRODUCT(((D$4:D$4578=D103)*G$4:G$4578&gt;G103)*1)+1</f>
        <v>8</v>
      </c>
    </row>
    <row r="104" spans="1:8" s="3" customFormat="1" ht="17.25" customHeight="1">
      <c r="A104" s="32" t="s">
        <v>214</v>
      </c>
      <c r="B104" s="33" t="s">
        <v>215</v>
      </c>
      <c r="C104" s="34" t="s">
        <v>216</v>
      </c>
      <c r="D104" s="19">
        <v>27282013</v>
      </c>
      <c r="E104" s="22">
        <v>67.21</v>
      </c>
      <c r="F104" s="23">
        <v>82.4</v>
      </c>
      <c r="G104" s="23">
        <f t="shared" si="1"/>
        <v>149.61</v>
      </c>
      <c r="H104" s="24">
        <f>SUMPRODUCT(((D$4:D$4578=D104)*G$4:G$4578&gt;G104)*1)+1</f>
        <v>1</v>
      </c>
    </row>
    <row r="105" spans="1:8" s="3" customFormat="1" ht="17.25" customHeight="1">
      <c r="A105" s="32" t="s">
        <v>217</v>
      </c>
      <c r="B105" s="33" t="s">
        <v>218</v>
      </c>
      <c r="C105" s="34" t="s">
        <v>216</v>
      </c>
      <c r="D105" s="19">
        <v>27282013</v>
      </c>
      <c r="E105" s="22">
        <v>63.8</v>
      </c>
      <c r="F105" s="23">
        <v>84.6</v>
      </c>
      <c r="G105" s="23">
        <f t="shared" si="1"/>
        <v>148.39999999999998</v>
      </c>
      <c r="H105" s="24">
        <f>SUMPRODUCT(((D$4:D$4578=D105)*G$4:G$4578&gt;G105)*1)+1</f>
        <v>2</v>
      </c>
    </row>
    <row r="106" spans="1:8" s="3" customFormat="1" ht="17.25" customHeight="1">
      <c r="A106" s="32" t="s">
        <v>219</v>
      </c>
      <c r="B106" s="33" t="s">
        <v>220</v>
      </c>
      <c r="C106" s="34" t="s">
        <v>216</v>
      </c>
      <c r="D106" s="19">
        <v>27282023</v>
      </c>
      <c r="E106" s="22">
        <v>67.14</v>
      </c>
      <c r="F106" s="23">
        <v>82.6</v>
      </c>
      <c r="G106" s="23">
        <f t="shared" si="1"/>
        <v>149.74</v>
      </c>
      <c r="H106" s="24">
        <f>SUMPRODUCT(((D$4:D$4578=D106)*G$4:G$4578&gt;G106)*1)+1</f>
        <v>1</v>
      </c>
    </row>
    <row r="107" spans="1:8" s="3" customFormat="1" ht="17.25" customHeight="1">
      <c r="A107" s="32" t="s">
        <v>221</v>
      </c>
      <c r="B107" s="33" t="s">
        <v>222</v>
      </c>
      <c r="C107" s="34" t="s">
        <v>216</v>
      </c>
      <c r="D107" s="19">
        <v>27282023</v>
      </c>
      <c r="E107" s="22">
        <v>63.46</v>
      </c>
      <c r="F107" s="23">
        <v>81.6</v>
      </c>
      <c r="G107" s="23">
        <f t="shared" si="1"/>
        <v>145.06</v>
      </c>
      <c r="H107" s="24">
        <f>SUMPRODUCT(((D$4:D$4578=D107)*G$4:G$4578&gt;G107)*1)+1</f>
        <v>2</v>
      </c>
    </row>
    <row r="108" spans="1:8" s="3" customFormat="1" ht="17.25" customHeight="1">
      <c r="A108" s="32" t="s">
        <v>223</v>
      </c>
      <c r="B108" s="33" t="s">
        <v>224</v>
      </c>
      <c r="C108" s="34" t="s">
        <v>216</v>
      </c>
      <c r="D108" s="19">
        <v>27282023</v>
      </c>
      <c r="E108" s="22">
        <v>62.4</v>
      </c>
      <c r="F108" s="23">
        <v>80.8</v>
      </c>
      <c r="G108" s="23">
        <f t="shared" si="1"/>
        <v>143.2</v>
      </c>
      <c r="H108" s="24">
        <f>SUMPRODUCT(((D$4:D$4578=D108)*G$4:G$4578&gt;G108)*1)+1</f>
        <v>3</v>
      </c>
    </row>
    <row r="109" spans="1:8" s="3" customFormat="1" ht="17.25" customHeight="1">
      <c r="A109" s="32" t="s">
        <v>225</v>
      </c>
      <c r="B109" s="33" t="s">
        <v>226</v>
      </c>
      <c r="C109" s="34" t="s">
        <v>216</v>
      </c>
      <c r="D109" s="19">
        <v>27282033</v>
      </c>
      <c r="E109" s="22">
        <v>61.95</v>
      </c>
      <c r="F109" s="23">
        <v>83</v>
      </c>
      <c r="G109" s="23">
        <f t="shared" si="1"/>
        <v>144.95</v>
      </c>
      <c r="H109" s="24">
        <f>SUMPRODUCT(((D$4:D$4578=D109)*G$4:G$4578&gt;G109)*1)+1</f>
        <v>1</v>
      </c>
    </row>
    <row r="110" spans="1:8" s="3" customFormat="1" ht="17.25" customHeight="1">
      <c r="A110" s="32" t="s">
        <v>227</v>
      </c>
      <c r="B110" s="33" t="s">
        <v>228</v>
      </c>
      <c r="C110" s="34" t="s">
        <v>216</v>
      </c>
      <c r="D110" s="19">
        <v>27282033</v>
      </c>
      <c r="E110" s="22">
        <v>60.4</v>
      </c>
      <c r="F110" s="23">
        <v>82.8</v>
      </c>
      <c r="G110" s="23">
        <f t="shared" si="1"/>
        <v>143.2</v>
      </c>
      <c r="H110" s="24">
        <f>SUMPRODUCT(((D$4:D$4578=D110)*G$4:G$4578&gt;G110)*1)+1</f>
        <v>2</v>
      </c>
    </row>
    <row r="111" spans="1:8" s="3" customFormat="1" ht="17.25" customHeight="1">
      <c r="A111" s="32" t="s">
        <v>229</v>
      </c>
      <c r="B111" s="33" t="s">
        <v>230</v>
      </c>
      <c r="C111" s="34" t="s">
        <v>216</v>
      </c>
      <c r="D111" s="19">
        <v>27282043</v>
      </c>
      <c r="E111" s="22">
        <v>62.47</v>
      </c>
      <c r="F111" s="23">
        <v>79.2</v>
      </c>
      <c r="G111" s="23">
        <f t="shared" si="1"/>
        <v>141.67000000000002</v>
      </c>
      <c r="H111" s="24">
        <f>SUMPRODUCT(((D$4:D$4578=D111)*G$4:G$4578&gt;G111)*1)+1</f>
        <v>1</v>
      </c>
    </row>
    <row r="112" spans="1:8" s="3" customFormat="1" ht="17.25" customHeight="1">
      <c r="A112" s="32" t="s">
        <v>231</v>
      </c>
      <c r="B112" s="33" t="s">
        <v>232</v>
      </c>
      <c r="C112" s="34" t="s">
        <v>216</v>
      </c>
      <c r="D112" s="19">
        <v>27282043</v>
      </c>
      <c r="E112" s="22">
        <v>60.24</v>
      </c>
      <c r="F112" s="23">
        <v>79.4</v>
      </c>
      <c r="G112" s="23">
        <f t="shared" si="1"/>
        <v>139.64000000000001</v>
      </c>
      <c r="H112" s="24">
        <f>SUMPRODUCT(((D$4:D$4578=D112)*G$4:G$4578&gt;G112)*1)+1</f>
        <v>2</v>
      </c>
    </row>
    <row r="113" spans="1:8" s="3" customFormat="1" ht="17.25" customHeight="1">
      <c r="A113" s="32" t="s">
        <v>233</v>
      </c>
      <c r="B113" s="33" t="s">
        <v>234</v>
      </c>
      <c r="C113" s="34" t="s">
        <v>216</v>
      </c>
      <c r="D113" s="19">
        <v>27282043</v>
      </c>
      <c r="E113" s="22">
        <v>52.9</v>
      </c>
      <c r="F113" s="23">
        <v>86.2</v>
      </c>
      <c r="G113" s="23">
        <f t="shared" si="1"/>
        <v>139.1</v>
      </c>
      <c r="H113" s="24">
        <f>SUMPRODUCT(((D$4:D$4578=D113)*G$4:G$4578&gt;G113)*1)+1</f>
        <v>3</v>
      </c>
    </row>
    <row r="114" spans="1:8" s="3" customFormat="1" ht="17.25" customHeight="1">
      <c r="A114" s="32" t="s">
        <v>235</v>
      </c>
      <c r="B114" s="33" t="s">
        <v>236</v>
      </c>
      <c r="C114" s="34" t="s">
        <v>216</v>
      </c>
      <c r="D114" s="19">
        <v>27282053</v>
      </c>
      <c r="E114" s="22">
        <v>65.68</v>
      </c>
      <c r="F114" s="23">
        <v>83.2</v>
      </c>
      <c r="G114" s="23">
        <f t="shared" si="1"/>
        <v>148.88</v>
      </c>
      <c r="H114" s="24">
        <f>SUMPRODUCT(((D$4:D$4578=D114)*G$4:G$4578&gt;G114)*1)+1</f>
        <v>1</v>
      </c>
    </row>
    <row r="115" spans="1:8" s="3" customFormat="1" ht="17.25" customHeight="1">
      <c r="A115" s="32" t="s">
        <v>237</v>
      </c>
      <c r="B115" s="33" t="s">
        <v>238</v>
      </c>
      <c r="C115" s="34" t="s">
        <v>216</v>
      </c>
      <c r="D115" s="19">
        <v>27282053</v>
      </c>
      <c r="E115" s="22">
        <v>64.26</v>
      </c>
      <c r="F115" s="23">
        <v>79.6</v>
      </c>
      <c r="G115" s="23">
        <f t="shared" si="1"/>
        <v>143.86</v>
      </c>
      <c r="H115" s="24">
        <f>SUMPRODUCT(((D$4:D$4578=D115)*G$4:G$4578&gt;G115)*1)+1</f>
        <v>2</v>
      </c>
    </row>
    <row r="116" spans="1:8" s="3" customFormat="1" ht="17.25" customHeight="1">
      <c r="A116" s="32" t="s">
        <v>239</v>
      </c>
      <c r="B116" s="33" t="s">
        <v>240</v>
      </c>
      <c r="C116" s="34" t="s">
        <v>216</v>
      </c>
      <c r="D116" s="19">
        <v>27282063</v>
      </c>
      <c r="E116" s="25">
        <v>69.69</v>
      </c>
      <c r="F116" s="23">
        <v>82.6</v>
      </c>
      <c r="G116" s="23">
        <f t="shared" si="1"/>
        <v>152.29</v>
      </c>
      <c r="H116" s="24">
        <f>SUMPRODUCT(((D$4:D$4578=D116)*G$4:G$4578&gt;G116)*1)+1</f>
        <v>1</v>
      </c>
    </row>
    <row r="117" spans="1:8" s="3" customFormat="1" ht="17.25" customHeight="1">
      <c r="A117" s="32" t="s">
        <v>241</v>
      </c>
      <c r="B117" s="33" t="s">
        <v>242</v>
      </c>
      <c r="C117" s="34" t="s">
        <v>216</v>
      </c>
      <c r="D117" s="19">
        <v>27282063</v>
      </c>
      <c r="E117" s="25">
        <v>63.78</v>
      </c>
      <c r="F117" s="23">
        <v>83</v>
      </c>
      <c r="G117" s="23">
        <f t="shared" si="1"/>
        <v>146.78</v>
      </c>
      <c r="H117" s="24">
        <f>SUMPRODUCT(((D$4:D$4578=D117)*G$4:G$4578&gt;G117)*1)+1</f>
        <v>2</v>
      </c>
    </row>
    <row r="118" spans="1:8" s="3" customFormat="1" ht="17.25" customHeight="1">
      <c r="A118" s="32" t="s">
        <v>243</v>
      </c>
      <c r="B118" s="33" t="s">
        <v>244</v>
      </c>
      <c r="C118" s="34" t="s">
        <v>216</v>
      </c>
      <c r="D118" s="19">
        <v>27282063</v>
      </c>
      <c r="E118" s="25">
        <v>65.22</v>
      </c>
      <c r="F118" s="23">
        <v>80.8</v>
      </c>
      <c r="G118" s="23">
        <f t="shared" si="1"/>
        <v>146.01999999999998</v>
      </c>
      <c r="H118" s="24">
        <f>SUMPRODUCT(((D$4:D$4578=D118)*G$4:G$4578&gt;G118)*1)+1</f>
        <v>3</v>
      </c>
    </row>
    <row r="119" spans="1:8" s="3" customFormat="1" ht="17.25" customHeight="1">
      <c r="A119" s="32" t="s">
        <v>245</v>
      </c>
      <c r="B119" s="33" t="s">
        <v>246</v>
      </c>
      <c r="C119" s="34" t="s">
        <v>216</v>
      </c>
      <c r="D119" s="19">
        <v>27282063</v>
      </c>
      <c r="E119" s="25">
        <v>61.01</v>
      </c>
      <c r="F119" s="23">
        <v>84.8</v>
      </c>
      <c r="G119" s="23">
        <f t="shared" si="1"/>
        <v>145.81</v>
      </c>
      <c r="H119" s="24">
        <f>SUMPRODUCT(((D$4:D$4578=D119)*G$4:G$4578&gt;G119)*1)+1</f>
        <v>4</v>
      </c>
    </row>
    <row r="120" spans="1:8" s="3" customFormat="1" ht="17.25" customHeight="1">
      <c r="A120" s="32" t="s">
        <v>247</v>
      </c>
      <c r="B120" s="33" t="s">
        <v>248</v>
      </c>
      <c r="C120" s="34" t="s">
        <v>216</v>
      </c>
      <c r="D120" s="19">
        <v>27282063</v>
      </c>
      <c r="E120" s="25">
        <v>65.01</v>
      </c>
      <c r="F120" s="23">
        <v>80.6</v>
      </c>
      <c r="G120" s="23">
        <f t="shared" si="1"/>
        <v>145.61</v>
      </c>
      <c r="H120" s="24">
        <f>SUMPRODUCT(((D$4:D$4578=D120)*G$4:G$4578&gt;G120)*1)+1</f>
        <v>5</v>
      </c>
    </row>
    <row r="121" spans="1:8" s="3" customFormat="1" ht="17.25" customHeight="1">
      <c r="A121" s="32" t="s">
        <v>249</v>
      </c>
      <c r="B121" s="33" t="s">
        <v>250</v>
      </c>
      <c r="C121" s="34" t="s">
        <v>216</v>
      </c>
      <c r="D121" s="19">
        <v>27282063</v>
      </c>
      <c r="E121" s="25">
        <v>63.52</v>
      </c>
      <c r="F121" s="23">
        <v>81.8</v>
      </c>
      <c r="G121" s="23">
        <f t="shared" si="1"/>
        <v>145.32</v>
      </c>
      <c r="H121" s="24">
        <f>SUMPRODUCT(((D$4:D$4578=D121)*G$4:G$4578&gt;G121)*1)+1</f>
        <v>6</v>
      </c>
    </row>
    <row r="122" spans="1:8" s="3" customFormat="1" ht="17.25" customHeight="1">
      <c r="A122" s="32" t="s">
        <v>251</v>
      </c>
      <c r="B122" s="33" t="s">
        <v>252</v>
      </c>
      <c r="C122" s="34" t="s">
        <v>216</v>
      </c>
      <c r="D122" s="19">
        <v>27282073</v>
      </c>
      <c r="E122" s="22">
        <v>60.9</v>
      </c>
      <c r="F122" s="23">
        <v>86.6</v>
      </c>
      <c r="G122" s="23">
        <f t="shared" si="1"/>
        <v>147.5</v>
      </c>
      <c r="H122" s="24">
        <f>SUMPRODUCT(((D$4:D$4578=D122)*G$4:G$4578&gt;G122)*1)+1</f>
        <v>1</v>
      </c>
    </row>
    <row r="123" spans="1:8" s="3" customFormat="1" ht="17.25" customHeight="1">
      <c r="A123" s="32" t="s">
        <v>253</v>
      </c>
      <c r="B123" s="33" t="s">
        <v>254</v>
      </c>
      <c r="C123" s="34" t="s">
        <v>216</v>
      </c>
      <c r="D123" s="19">
        <v>27282073</v>
      </c>
      <c r="E123" s="22">
        <v>59.06</v>
      </c>
      <c r="F123" s="23">
        <v>85.4</v>
      </c>
      <c r="G123" s="23">
        <f t="shared" si="1"/>
        <v>144.46</v>
      </c>
      <c r="H123" s="24">
        <f>SUMPRODUCT(((D$4:D$4578=D123)*G$4:G$4578&gt;G123)*1)+1</f>
        <v>2</v>
      </c>
    </row>
    <row r="124" spans="1:8" s="3" customFormat="1" ht="17.25" customHeight="1">
      <c r="A124" s="32" t="s">
        <v>255</v>
      </c>
      <c r="B124" s="33" t="s">
        <v>256</v>
      </c>
      <c r="C124" s="34" t="s">
        <v>216</v>
      </c>
      <c r="D124" s="19">
        <v>27282073</v>
      </c>
      <c r="E124" s="22">
        <v>63.06</v>
      </c>
      <c r="F124" s="23">
        <v>79.6</v>
      </c>
      <c r="G124" s="23">
        <f t="shared" si="1"/>
        <v>142.66</v>
      </c>
      <c r="H124" s="24">
        <f>SUMPRODUCT(((D$4:D$4578=D124)*G$4:G$4578&gt;G124)*1)+1</f>
        <v>3</v>
      </c>
    </row>
    <row r="125" spans="1:8" s="3" customFormat="1" ht="17.25" customHeight="1">
      <c r="A125" s="32" t="s">
        <v>257</v>
      </c>
      <c r="B125" s="33" t="s">
        <v>258</v>
      </c>
      <c r="C125" s="34" t="s">
        <v>216</v>
      </c>
      <c r="D125" s="19">
        <v>27282073</v>
      </c>
      <c r="E125" s="22">
        <v>61.94</v>
      </c>
      <c r="F125" s="23">
        <v>80.4</v>
      </c>
      <c r="G125" s="23">
        <f t="shared" si="1"/>
        <v>142.34</v>
      </c>
      <c r="H125" s="24">
        <f>SUMPRODUCT(((D$4:D$4578=D125)*G$4:G$4578&gt;G125)*1)+1</f>
        <v>4</v>
      </c>
    </row>
    <row r="126" spans="1:8" s="3" customFormat="1" ht="17.25" customHeight="1">
      <c r="A126" s="35" t="s">
        <v>259</v>
      </c>
      <c r="B126" s="36" t="s">
        <v>260</v>
      </c>
      <c r="C126" s="37" t="s">
        <v>216</v>
      </c>
      <c r="D126" s="26">
        <v>27282083</v>
      </c>
      <c r="E126" s="29">
        <v>57.77</v>
      </c>
      <c r="F126" s="23">
        <v>73.4</v>
      </c>
      <c r="G126" s="23">
        <f t="shared" si="1"/>
        <v>131.17000000000002</v>
      </c>
      <c r="H126" s="24">
        <f>SUMPRODUCT(((D$4:D$4578=D126)*G$4:G$4578&gt;G126)*1)+1</f>
        <v>1</v>
      </c>
    </row>
    <row r="127" spans="1:8" s="3" customFormat="1" ht="17.25" customHeight="1">
      <c r="A127" s="32" t="s">
        <v>261</v>
      </c>
      <c r="B127" s="33" t="s">
        <v>262</v>
      </c>
      <c r="C127" s="34" t="s">
        <v>263</v>
      </c>
      <c r="D127" s="19">
        <v>27283013</v>
      </c>
      <c r="E127" s="22">
        <v>66.94</v>
      </c>
      <c r="F127" s="23">
        <v>81.6</v>
      </c>
      <c r="G127" s="23">
        <f t="shared" si="1"/>
        <v>148.54</v>
      </c>
      <c r="H127" s="24">
        <f>SUMPRODUCT(((D$4:D$4578=D127)*G$4:G$4578&gt;G127)*1)+1</f>
        <v>1</v>
      </c>
    </row>
    <row r="128" spans="1:8" s="3" customFormat="1" ht="17.25" customHeight="1">
      <c r="A128" s="32" t="s">
        <v>264</v>
      </c>
      <c r="B128" s="33" t="s">
        <v>265</v>
      </c>
      <c r="C128" s="34" t="s">
        <v>263</v>
      </c>
      <c r="D128" s="19">
        <v>27283013</v>
      </c>
      <c r="E128" s="22">
        <v>63.78</v>
      </c>
      <c r="F128" s="23">
        <v>82.8</v>
      </c>
      <c r="G128" s="23">
        <f t="shared" si="1"/>
        <v>146.57999999999998</v>
      </c>
      <c r="H128" s="24">
        <f>SUMPRODUCT(((D$4:D$4578=D128)*G$4:G$4578&gt;G128)*1)+1</f>
        <v>2</v>
      </c>
    </row>
    <row r="129" spans="1:8" s="3" customFormat="1" ht="17.25" customHeight="1">
      <c r="A129" s="32" t="s">
        <v>266</v>
      </c>
      <c r="B129" s="33" t="s">
        <v>267</v>
      </c>
      <c r="C129" s="34" t="s">
        <v>263</v>
      </c>
      <c r="D129" s="19">
        <v>27283013</v>
      </c>
      <c r="E129" s="22">
        <v>62.41</v>
      </c>
      <c r="F129" s="23">
        <v>83.4</v>
      </c>
      <c r="G129" s="23">
        <f t="shared" si="1"/>
        <v>145.81</v>
      </c>
      <c r="H129" s="24">
        <f>SUMPRODUCT(((D$4:D$4578=D129)*G$4:G$4578&gt;G129)*1)+1</f>
        <v>3</v>
      </c>
    </row>
    <row r="130" spans="1:8" s="3" customFormat="1" ht="17.25" customHeight="1">
      <c r="A130" s="35" t="s">
        <v>268</v>
      </c>
      <c r="B130" s="36" t="s">
        <v>269</v>
      </c>
      <c r="C130" s="34" t="s">
        <v>263</v>
      </c>
      <c r="D130" s="26">
        <v>27283023</v>
      </c>
      <c r="E130" s="29">
        <v>62.02</v>
      </c>
      <c r="F130" s="23">
        <v>78.2</v>
      </c>
      <c r="G130" s="23">
        <f t="shared" si="1"/>
        <v>140.22</v>
      </c>
      <c r="H130" s="24">
        <f>SUMPRODUCT(((D$4:D$4578=D130)*G$4:G$4578&gt;G130)*1)+1</f>
        <v>1</v>
      </c>
    </row>
    <row r="131" spans="1:8" s="3" customFormat="1" ht="17.25" customHeight="1">
      <c r="A131" s="32" t="s">
        <v>270</v>
      </c>
      <c r="B131" s="33" t="s">
        <v>271</v>
      </c>
      <c r="C131" s="34" t="s">
        <v>263</v>
      </c>
      <c r="D131" s="19">
        <v>27283033</v>
      </c>
      <c r="E131" s="22">
        <v>61.44</v>
      </c>
      <c r="F131" s="23">
        <v>84</v>
      </c>
      <c r="G131" s="23">
        <f t="shared" si="1"/>
        <v>145.44</v>
      </c>
      <c r="H131" s="24">
        <f>SUMPRODUCT(((D$4:D$4578=D131)*G$4:G$4578&gt;G131)*1)+1</f>
        <v>1</v>
      </c>
    </row>
    <row r="132" spans="1:8" s="3" customFormat="1" ht="17.25" customHeight="1">
      <c r="A132" s="32" t="s">
        <v>272</v>
      </c>
      <c r="B132" s="33" t="s">
        <v>273</v>
      </c>
      <c r="C132" s="34" t="s">
        <v>263</v>
      </c>
      <c r="D132" s="19">
        <v>27283033</v>
      </c>
      <c r="E132" s="22">
        <v>60.18</v>
      </c>
      <c r="F132" s="23">
        <v>80.4</v>
      </c>
      <c r="G132" s="23">
        <f aca="true" t="shared" si="2" ref="G132:G195">E132+F132</f>
        <v>140.58</v>
      </c>
      <c r="H132" s="24">
        <f>SUMPRODUCT(((D$4:D$4578=D132)*G$4:G$4578&gt;G132)*1)+1</f>
        <v>2</v>
      </c>
    </row>
    <row r="133" spans="1:8" s="3" customFormat="1" ht="17.25" customHeight="1">
      <c r="A133" s="32" t="s">
        <v>274</v>
      </c>
      <c r="B133" s="33" t="s">
        <v>275</v>
      </c>
      <c r="C133" s="34" t="s">
        <v>263</v>
      </c>
      <c r="D133" s="19">
        <v>27283043</v>
      </c>
      <c r="E133" s="22">
        <v>62.92</v>
      </c>
      <c r="F133" s="23">
        <v>81.2</v>
      </c>
      <c r="G133" s="23">
        <f t="shared" si="2"/>
        <v>144.12</v>
      </c>
      <c r="H133" s="24">
        <f>SUMPRODUCT(((D$4:D$4578=D133)*G$4:G$4578&gt;G133)*1)+1</f>
        <v>1</v>
      </c>
    </row>
    <row r="134" spans="1:8" s="3" customFormat="1" ht="17.25" customHeight="1">
      <c r="A134" s="32" t="s">
        <v>276</v>
      </c>
      <c r="B134" s="33" t="s">
        <v>277</v>
      </c>
      <c r="C134" s="34" t="s">
        <v>263</v>
      </c>
      <c r="D134" s="19">
        <v>27283043</v>
      </c>
      <c r="E134" s="22">
        <v>61.39</v>
      </c>
      <c r="F134" s="23">
        <v>81.4</v>
      </c>
      <c r="G134" s="23">
        <f t="shared" si="2"/>
        <v>142.79000000000002</v>
      </c>
      <c r="H134" s="24">
        <f>SUMPRODUCT(((D$4:D$4578=D134)*G$4:G$4578&gt;G134)*1)+1</f>
        <v>2</v>
      </c>
    </row>
    <row r="135" spans="1:8" s="3" customFormat="1" ht="17.25" customHeight="1">
      <c r="A135" s="32" t="s">
        <v>278</v>
      </c>
      <c r="B135" s="33" t="s">
        <v>279</v>
      </c>
      <c r="C135" s="34" t="s">
        <v>263</v>
      </c>
      <c r="D135" s="19">
        <v>27283053</v>
      </c>
      <c r="E135" s="22">
        <v>63.67</v>
      </c>
      <c r="F135" s="23">
        <v>83</v>
      </c>
      <c r="G135" s="23">
        <f t="shared" si="2"/>
        <v>146.67000000000002</v>
      </c>
      <c r="H135" s="24">
        <f>SUMPRODUCT(((D$4:D$4578=D135)*G$4:G$4578&gt;G135)*1)+1</f>
        <v>1</v>
      </c>
    </row>
    <row r="136" spans="1:8" s="3" customFormat="1" ht="17.25" customHeight="1">
      <c r="A136" s="32" t="s">
        <v>280</v>
      </c>
      <c r="B136" s="33" t="s">
        <v>281</v>
      </c>
      <c r="C136" s="34" t="s">
        <v>263</v>
      </c>
      <c r="D136" s="19">
        <v>27283053</v>
      </c>
      <c r="E136" s="22">
        <v>65.18</v>
      </c>
      <c r="F136" s="23">
        <v>81</v>
      </c>
      <c r="G136" s="23">
        <f t="shared" si="2"/>
        <v>146.18</v>
      </c>
      <c r="H136" s="24">
        <f>SUMPRODUCT(((D$4:D$4578=D136)*G$4:G$4578&gt;G136)*1)+1</f>
        <v>2</v>
      </c>
    </row>
    <row r="137" spans="1:8" s="3" customFormat="1" ht="17.25" customHeight="1">
      <c r="A137" s="32" t="s">
        <v>282</v>
      </c>
      <c r="B137" s="33" t="s">
        <v>283</v>
      </c>
      <c r="C137" s="34" t="s">
        <v>263</v>
      </c>
      <c r="D137" s="19">
        <v>27283063</v>
      </c>
      <c r="E137" s="22">
        <v>65.87</v>
      </c>
      <c r="F137" s="23">
        <v>84.6</v>
      </c>
      <c r="G137" s="23">
        <f t="shared" si="2"/>
        <v>150.47</v>
      </c>
      <c r="H137" s="24">
        <f>SUMPRODUCT(((D$4:D$4578=D137)*G$4:G$4578&gt;G137)*1)+1</f>
        <v>1</v>
      </c>
    </row>
    <row r="138" spans="1:8" s="3" customFormat="1" ht="17.25" customHeight="1">
      <c r="A138" s="32" t="s">
        <v>284</v>
      </c>
      <c r="B138" s="33" t="s">
        <v>285</v>
      </c>
      <c r="C138" s="34" t="s">
        <v>263</v>
      </c>
      <c r="D138" s="19">
        <v>27283063</v>
      </c>
      <c r="E138" s="22">
        <v>64.84</v>
      </c>
      <c r="F138" s="23">
        <v>83.6</v>
      </c>
      <c r="G138" s="23">
        <f t="shared" si="2"/>
        <v>148.44</v>
      </c>
      <c r="H138" s="24">
        <f>SUMPRODUCT(((D$4:D$4578=D138)*G$4:G$4578&gt;G138)*1)+1</f>
        <v>2</v>
      </c>
    </row>
    <row r="139" spans="1:8" s="3" customFormat="1" ht="17.25" customHeight="1">
      <c r="A139" s="32" t="s">
        <v>286</v>
      </c>
      <c r="B139" s="33" t="s">
        <v>287</v>
      </c>
      <c r="C139" s="34" t="s">
        <v>263</v>
      </c>
      <c r="D139" s="19">
        <v>27283063</v>
      </c>
      <c r="E139" s="22">
        <v>64.37</v>
      </c>
      <c r="F139" s="23">
        <v>82</v>
      </c>
      <c r="G139" s="23">
        <f t="shared" si="2"/>
        <v>146.37</v>
      </c>
      <c r="H139" s="24">
        <f>SUMPRODUCT(((D$4:D$4578=D139)*G$4:G$4578&gt;G139)*1)+1</f>
        <v>3</v>
      </c>
    </row>
    <row r="140" spans="1:8" s="3" customFormat="1" ht="17.25" customHeight="1">
      <c r="A140" s="32" t="s">
        <v>288</v>
      </c>
      <c r="B140" s="33" t="s">
        <v>289</v>
      </c>
      <c r="C140" s="34" t="s">
        <v>290</v>
      </c>
      <c r="D140" s="19">
        <v>27284013</v>
      </c>
      <c r="E140" s="22">
        <v>69.17</v>
      </c>
      <c r="F140" s="23">
        <v>87.2</v>
      </c>
      <c r="G140" s="23">
        <f t="shared" si="2"/>
        <v>156.37</v>
      </c>
      <c r="H140" s="24">
        <f>SUMPRODUCT(((D$4:D$4578=D140)*G$4:G$4578&gt;G140)*1)+1</f>
        <v>1</v>
      </c>
    </row>
    <row r="141" spans="1:8" s="3" customFormat="1" ht="17.25" customHeight="1">
      <c r="A141" s="32" t="s">
        <v>291</v>
      </c>
      <c r="B141" s="33" t="s">
        <v>292</v>
      </c>
      <c r="C141" s="34" t="s">
        <v>290</v>
      </c>
      <c r="D141" s="19">
        <v>27284013</v>
      </c>
      <c r="E141" s="22">
        <v>68.91</v>
      </c>
      <c r="F141" s="23">
        <v>84.2</v>
      </c>
      <c r="G141" s="23">
        <f t="shared" si="2"/>
        <v>153.11</v>
      </c>
      <c r="H141" s="24">
        <f>SUMPRODUCT(((D$4:D$4578=D141)*G$4:G$4578&gt;G141)*1)+1</f>
        <v>2</v>
      </c>
    </row>
    <row r="142" spans="1:8" s="3" customFormat="1" ht="17.25" customHeight="1">
      <c r="A142" s="32" t="s">
        <v>293</v>
      </c>
      <c r="B142" s="33" t="s">
        <v>294</v>
      </c>
      <c r="C142" s="34" t="s">
        <v>290</v>
      </c>
      <c r="D142" s="19">
        <v>27284013</v>
      </c>
      <c r="E142" s="22">
        <v>66.94</v>
      </c>
      <c r="F142" s="23">
        <v>85.2</v>
      </c>
      <c r="G142" s="23">
        <f t="shared" si="2"/>
        <v>152.14</v>
      </c>
      <c r="H142" s="24">
        <f>SUMPRODUCT(((D$4:D$4578=D142)*G$4:G$4578&gt;G142)*1)+1</f>
        <v>3</v>
      </c>
    </row>
    <row r="143" spans="1:8" s="3" customFormat="1" ht="17.25" customHeight="1">
      <c r="A143" s="32" t="s">
        <v>295</v>
      </c>
      <c r="B143" s="33" t="s">
        <v>296</v>
      </c>
      <c r="C143" s="34" t="s">
        <v>290</v>
      </c>
      <c r="D143" s="19">
        <v>27284013</v>
      </c>
      <c r="E143" s="22">
        <v>64.18</v>
      </c>
      <c r="F143" s="23">
        <v>87.2</v>
      </c>
      <c r="G143" s="23">
        <f t="shared" si="2"/>
        <v>151.38</v>
      </c>
      <c r="H143" s="24">
        <f>SUMPRODUCT(((D$4:D$4578=D143)*G$4:G$4578&gt;G143)*1)+1</f>
        <v>4</v>
      </c>
    </row>
    <row r="144" spans="1:8" s="3" customFormat="1" ht="17.25" customHeight="1">
      <c r="A144" s="32" t="s">
        <v>297</v>
      </c>
      <c r="B144" s="33" t="s">
        <v>298</v>
      </c>
      <c r="C144" s="34" t="s">
        <v>290</v>
      </c>
      <c r="D144" s="19">
        <v>27284013</v>
      </c>
      <c r="E144" s="22">
        <v>66.17</v>
      </c>
      <c r="F144" s="23">
        <v>84.8</v>
      </c>
      <c r="G144" s="23">
        <f t="shared" si="2"/>
        <v>150.97</v>
      </c>
      <c r="H144" s="24">
        <f>SUMPRODUCT(((D$4:D$4578=D144)*G$4:G$4578&gt;G144)*1)+1</f>
        <v>5</v>
      </c>
    </row>
    <row r="145" spans="1:8" s="3" customFormat="1" ht="17.25" customHeight="1">
      <c r="A145" s="32" t="s">
        <v>299</v>
      </c>
      <c r="B145" s="33" t="s">
        <v>300</v>
      </c>
      <c r="C145" s="34" t="s">
        <v>290</v>
      </c>
      <c r="D145" s="19">
        <v>27284013</v>
      </c>
      <c r="E145" s="22">
        <v>64.32</v>
      </c>
      <c r="F145" s="23">
        <v>86.2</v>
      </c>
      <c r="G145" s="23">
        <f t="shared" si="2"/>
        <v>150.51999999999998</v>
      </c>
      <c r="H145" s="24">
        <f>SUMPRODUCT(((D$4:D$4578=D145)*G$4:G$4578&gt;G145)*1)+1</f>
        <v>6</v>
      </c>
    </row>
    <row r="146" spans="1:8" s="3" customFormat="1" ht="17.25" customHeight="1">
      <c r="A146" s="32" t="s">
        <v>301</v>
      </c>
      <c r="B146" s="33" t="s">
        <v>302</v>
      </c>
      <c r="C146" s="34" t="s">
        <v>290</v>
      </c>
      <c r="D146" s="19">
        <v>27284013</v>
      </c>
      <c r="E146" s="22">
        <v>64.02</v>
      </c>
      <c r="F146" s="23">
        <v>86</v>
      </c>
      <c r="G146" s="23">
        <f t="shared" si="2"/>
        <v>150.01999999999998</v>
      </c>
      <c r="H146" s="24">
        <f>SUMPRODUCT(((D$4:D$4578=D146)*G$4:G$4578&gt;G146)*1)+1</f>
        <v>7</v>
      </c>
    </row>
    <row r="147" spans="1:8" s="3" customFormat="1" ht="17.25" customHeight="1">
      <c r="A147" s="32" t="s">
        <v>303</v>
      </c>
      <c r="B147" s="33" t="s">
        <v>304</v>
      </c>
      <c r="C147" s="34" t="s">
        <v>290</v>
      </c>
      <c r="D147" s="19">
        <v>27284013</v>
      </c>
      <c r="E147" s="22">
        <v>66.52</v>
      </c>
      <c r="F147" s="23">
        <v>83.4</v>
      </c>
      <c r="G147" s="23">
        <f t="shared" si="2"/>
        <v>149.92000000000002</v>
      </c>
      <c r="H147" s="24">
        <f>SUMPRODUCT(((D$4:D$4578=D147)*G$4:G$4578&gt;G147)*1)+1</f>
        <v>8</v>
      </c>
    </row>
    <row r="148" spans="1:8" s="3" customFormat="1" ht="17.25" customHeight="1">
      <c r="A148" s="32" t="s">
        <v>305</v>
      </c>
      <c r="B148" s="33" t="s">
        <v>306</v>
      </c>
      <c r="C148" s="34" t="s">
        <v>290</v>
      </c>
      <c r="D148" s="19">
        <v>27284023</v>
      </c>
      <c r="E148" s="22">
        <v>68.19</v>
      </c>
      <c r="F148" s="23">
        <v>84.4</v>
      </c>
      <c r="G148" s="23">
        <f t="shared" si="2"/>
        <v>152.59</v>
      </c>
      <c r="H148" s="24">
        <f>SUMPRODUCT(((D$4:D$4578=D148)*G$4:G$4578&gt;G148)*1)+1</f>
        <v>1</v>
      </c>
    </row>
    <row r="149" spans="1:8" s="3" customFormat="1" ht="17.25" customHeight="1">
      <c r="A149" s="32" t="s">
        <v>307</v>
      </c>
      <c r="B149" s="33" t="s">
        <v>308</v>
      </c>
      <c r="C149" s="34" t="s">
        <v>290</v>
      </c>
      <c r="D149" s="19">
        <v>27284023</v>
      </c>
      <c r="E149" s="22">
        <v>65.71</v>
      </c>
      <c r="F149" s="23">
        <v>81</v>
      </c>
      <c r="G149" s="23">
        <f t="shared" si="2"/>
        <v>146.70999999999998</v>
      </c>
      <c r="H149" s="24">
        <f>SUMPRODUCT(((D$4:D$4578=D149)*G$4:G$4578&gt;G149)*1)+1</f>
        <v>2</v>
      </c>
    </row>
    <row r="150" spans="1:8" s="3" customFormat="1" ht="17.25" customHeight="1">
      <c r="A150" s="32" t="s">
        <v>309</v>
      </c>
      <c r="B150" s="33" t="s">
        <v>310</v>
      </c>
      <c r="C150" s="34" t="s">
        <v>290</v>
      </c>
      <c r="D150" s="19">
        <v>27284023</v>
      </c>
      <c r="E150" s="22">
        <v>61.98</v>
      </c>
      <c r="F150" s="23">
        <v>84.2</v>
      </c>
      <c r="G150" s="23">
        <f t="shared" si="2"/>
        <v>146.18</v>
      </c>
      <c r="H150" s="24">
        <f>SUMPRODUCT(((D$4:D$4578=D150)*G$4:G$4578&gt;G150)*1)+1</f>
        <v>3</v>
      </c>
    </row>
    <row r="151" spans="1:8" s="3" customFormat="1" ht="17.25" customHeight="1">
      <c r="A151" s="32" t="s">
        <v>311</v>
      </c>
      <c r="B151" s="33" t="s">
        <v>312</v>
      </c>
      <c r="C151" s="34" t="s">
        <v>290</v>
      </c>
      <c r="D151" s="19">
        <v>27284023</v>
      </c>
      <c r="E151" s="22">
        <v>62.48</v>
      </c>
      <c r="F151" s="23">
        <v>83.6</v>
      </c>
      <c r="G151" s="23">
        <f t="shared" si="2"/>
        <v>146.07999999999998</v>
      </c>
      <c r="H151" s="24">
        <f>SUMPRODUCT(((D$4:D$4578=D151)*G$4:G$4578&gt;G151)*1)+1</f>
        <v>4</v>
      </c>
    </row>
    <row r="152" spans="1:8" s="3" customFormat="1" ht="17.25" customHeight="1">
      <c r="A152" s="32" t="s">
        <v>313</v>
      </c>
      <c r="B152" s="33" t="s">
        <v>314</v>
      </c>
      <c r="C152" s="34" t="s">
        <v>290</v>
      </c>
      <c r="D152" s="19">
        <v>27284033</v>
      </c>
      <c r="E152" s="22">
        <v>64.05</v>
      </c>
      <c r="F152" s="23">
        <v>84.4</v>
      </c>
      <c r="G152" s="23">
        <f t="shared" si="2"/>
        <v>148.45</v>
      </c>
      <c r="H152" s="24">
        <f>SUMPRODUCT(((D$4:D$4578=D152)*G$4:G$4578&gt;G152)*1)+1</f>
        <v>1</v>
      </c>
    </row>
    <row r="153" spans="1:8" s="3" customFormat="1" ht="17.25" customHeight="1">
      <c r="A153" s="32" t="s">
        <v>315</v>
      </c>
      <c r="B153" s="33" t="s">
        <v>316</v>
      </c>
      <c r="C153" s="34" t="s">
        <v>290</v>
      </c>
      <c r="D153" s="19">
        <v>27284033</v>
      </c>
      <c r="E153" s="22">
        <v>66.65</v>
      </c>
      <c r="F153" s="23">
        <v>81.2</v>
      </c>
      <c r="G153" s="23">
        <f t="shared" si="2"/>
        <v>147.85000000000002</v>
      </c>
      <c r="H153" s="24">
        <f>SUMPRODUCT(((D$4:D$4578=D153)*G$4:G$4578&gt;G153)*1)+1</f>
        <v>2</v>
      </c>
    </row>
    <row r="154" spans="1:8" s="3" customFormat="1" ht="17.25" customHeight="1">
      <c r="A154" s="32" t="s">
        <v>317</v>
      </c>
      <c r="B154" s="33" t="s">
        <v>318</v>
      </c>
      <c r="C154" s="34" t="s">
        <v>290</v>
      </c>
      <c r="D154" s="19">
        <v>27284033</v>
      </c>
      <c r="E154" s="22">
        <v>62.05</v>
      </c>
      <c r="F154" s="23">
        <v>85.8</v>
      </c>
      <c r="G154" s="23">
        <f t="shared" si="2"/>
        <v>147.85</v>
      </c>
      <c r="H154" s="24">
        <f>SUMPRODUCT(((D$4:D$4578=D154)*G$4:G$4578&gt;G154)*1)+1</f>
        <v>2</v>
      </c>
    </row>
    <row r="155" spans="1:8" s="3" customFormat="1" ht="17.25" customHeight="1">
      <c r="A155" s="32" t="s">
        <v>319</v>
      </c>
      <c r="B155" s="33" t="s">
        <v>320</v>
      </c>
      <c r="C155" s="34" t="s">
        <v>290</v>
      </c>
      <c r="D155" s="19">
        <v>27284033</v>
      </c>
      <c r="E155" s="22">
        <v>64.67</v>
      </c>
      <c r="F155" s="23">
        <v>83</v>
      </c>
      <c r="G155" s="23">
        <f t="shared" si="2"/>
        <v>147.67000000000002</v>
      </c>
      <c r="H155" s="24">
        <f>SUMPRODUCT(((D$4:D$4578=D155)*G$4:G$4578&gt;G155)*1)+1</f>
        <v>4</v>
      </c>
    </row>
    <row r="156" spans="1:8" s="3" customFormat="1" ht="17.25" customHeight="1">
      <c r="A156" s="32" t="s">
        <v>321</v>
      </c>
      <c r="B156" s="33" t="s">
        <v>322</v>
      </c>
      <c r="C156" s="34" t="s">
        <v>290</v>
      </c>
      <c r="D156" s="19">
        <v>27284033</v>
      </c>
      <c r="E156" s="22">
        <v>65.93</v>
      </c>
      <c r="F156" s="23">
        <v>80.4</v>
      </c>
      <c r="G156" s="23">
        <f t="shared" si="2"/>
        <v>146.33</v>
      </c>
      <c r="H156" s="24">
        <f>SUMPRODUCT(((D$4:D$4578=D156)*G$4:G$4578&gt;G156)*1)+1</f>
        <v>5</v>
      </c>
    </row>
    <row r="157" spans="1:8" s="3" customFormat="1" ht="17.25" customHeight="1">
      <c r="A157" s="32" t="s">
        <v>323</v>
      </c>
      <c r="B157" s="33" t="s">
        <v>324</v>
      </c>
      <c r="C157" s="34" t="s">
        <v>290</v>
      </c>
      <c r="D157" s="19">
        <v>27284033</v>
      </c>
      <c r="E157" s="22">
        <v>61.62</v>
      </c>
      <c r="F157" s="23">
        <v>83.2</v>
      </c>
      <c r="G157" s="23">
        <f t="shared" si="2"/>
        <v>144.82</v>
      </c>
      <c r="H157" s="24">
        <f>SUMPRODUCT(((D$4:D$4578=D157)*G$4:G$4578&gt;G157)*1)+1</f>
        <v>6</v>
      </c>
    </row>
    <row r="158" spans="1:8" s="3" customFormat="1" ht="17.25" customHeight="1">
      <c r="A158" s="32" t="s">
        <v>325</v>
      </c>
      <c r="B158" s="33" t="s">
        <v>326</v>
      </c>
      <c r="C158" s="34" t="s">
        <v>290</v>
      </c>
      <c r="D158" s="19">
        <v>27284033</v>
      </c>
      <c r="E158" s="22">
        <v>62.92</v>
      </c>
      <c r="F158" s="23">
        <v>81.8</v>
      </c>
      <c r="G158" s="23">
        <f t="shared" si="2"/>
        <v>144.72</v>
      </c>
      <c r="H158" s="24">
        <f>SUMPRODUCT(((D$4:D$4578=D158)*G$4:G$4578&gt;G158)*1)+1</f>
        <v>7</v>
      </c>
    </row>
    <row r="159" spans="1:8" s="3" customFormat="1" ht="17.25" customHeight="1">
      <c r="A159" s="32" t="s">
        <v>327</v>
      </c>
      <c r="B159" s="33" t="s">
        <v>328</v>
      </c>
      <c r="C159" s="34" t="s">
        <v>290</v>
      </c>
      <c r="D159" s="19">
        <v>27284033</v>
      </c>
      <c r="E159" s="22">
        <v>64.29</v>
      </c>
      <c r="F159" s="23">
        <v>80.2</v>
      </c>
      <c r="G159" s="23">
        <f t="shared" si="2"/>
        <v>144.49</v>
      </c>
      <c r="H159" s="24">
        <f>SUMPRODUCT(((D$4:D$4578=D159)*G$4:G$4578&gt;G159)*1)+1</f>
        <v>8</v>
      </c>
    </row>
    <row r="160" spans="1:8" s="3" customFormat="1" ht="17.25" customHeight="1">
      <c r="A160" s="32" t="s">
        <v>329</v>
      </c>
      <c r="B160" s="33" t="s">
        <v>330</v>
      </c>
      <c r="C160" s="34" t="s">
        <v>290</v>
      </c>
      <c r="D160" s="19">
        <v>27284043</v>
      </c>
      <c r="E160" s="22">
        <v>63.71</v>
      </c>
      <c r="F160" s="23">
        <v>88</v>
      </c>
      <c r="G160" s="23">
        <f t="shared" si="2"/>
        <v>151.71</v>
      </c>
      <c r="H160" s="24">
        <f>SUMPRODUCT(((D$4:D$4578=D160)*G$4:G$4578&gt;G160)*1)+1</f>
        <v>1</v>
      </c>
    </row>
    <row r="161" spans="1:8" s="3" customFormat="1" ht="17.25" customHeight="1">
      <c r="A161" s="32" t="s">
        <v>331</v>
      </c>
      <c r="B161" s="33" t="s">
        <v>332</v>
      </c>
      <c r="C161" s="34" t="s">
        <v>290</v>
      </c>
      <c r="D161" s="19">
        <v>27284043</v>
      </c>
      <c r="E161" s="22">
        <v>68.66</v>
      </c>
      <c r="F161" s="23">
        <v>82.8</v>
      </c>
      <c r="G161" s="23">
        <f t="shared" si="2"/>
        <v>151.45999999999998</v>
      </c>
      <c r="H161" s="24">
        <f>SUMPRODUCT(((D$4:D$4578=D161)*G$4:G$4578&gt;G161)*1)+1</f>
        <v>2</v>
      </c>
    </row>
    <row r="162" spans="1:8" s="3" customFormat="1" ht="17.25" customHeight="1">
      <c r="A162" s="32" t="s">
        <v>333</v>
      </c>
      <c r="B162" s="33" t="s">
        <v>334</v>
      </c>
      <c r="C162" s="34" t="s">
        <v>290</v>
      </c>
      <c r="D162" s="19">
        <v>27284043</v>
      </c>
      <c r="E162" s="22">
        <v>59.09</v>
      </c>
      <c r="F162" s="23">
        <v>86.4</v>
      </c>
      <c r="G162" s="23">
        <f t="shared" si="2"/>
        <v>145.49</v>
      </c>
      <c r="H162" s="24">
        <f>SUMPRODUCT(((D$4:D$4578=D162)*G$4:G$4578&gt;G162)*1)+1</f>
        <v>3</v>
      </c>
    </row>
    <row r="163" spans="1:8" s="3" customFormat="1" ht="17.25" customHeight="1">
      <c r="A163" s="32" t="s">
        <v>335</v>
      </c>
      <c r="B163" s="33" t="s">
        <v>336</v>
      </c>
      <c r="C163" s="34" t="s">
        <v>290</v>
      </c>
      <c r="D163" s="19">
        <v>27284043</v>
      </c>
      <c r="E163" s="22">
        <v>61.52</v>
      </c>
      <c r="F163" s="23">
        <v>80.4</v>
      </c>
      <c r="G163" s="23">
        <f t="shared" si="2"/>
        <v>141.92000000000002</v>
      </c>
      <c r="H163" s="24">
        <f>SUMPRODUCT(((D$4:D$4578=D163)*G$4:G$4578&gt;G163)*1)+1</f>
        <v>4</v>
      </c>
    </row>
    <row r="164" spans="1:8" s="3" customFormat="1" ht="17.25" customHeight="1">
      <c r="A164" s="32" t="s">
        <v>337</v>
      </c>
      <c r="B164" s="33" t="s">
        <v>338</v>
      </c>
      <c r="C164" s="34" t="s">
        <v>339</v>
      </c>
      <c r="D164" s="19">
        <v>27285013</v>
      </c>
      <c r="E164" s="22">
        <v>62.93</v>
      </c>
      <c r="F164" s="23">
        <v>81.2</v>
      </c>
      <c r="G164" s="23">
        <f t="shared" si="2"/>
        <v>144.13</v>
      </c>
      <c r="H164" s="24">
        <f>SUMPRODUCT(((D$4:D$4578=D164)*G$4:G$4578&gt;G164)*1)+1</f>
        <v>1</v>
      </c>
    </row>
    <row r="165" spans="1:8" s="3" customFormat="1" ht="17.25" customHeight="1">
      <c r="A165" s="32" t="s">
        <v>340</v>
      </c>
      <c r="B165" s="33" t="s">
        <v>341</v>
      </c>
      <c r="C165" s="34" t="s">
        <v>339</v>
      </c>
      <c r="D165" s="19">
        <v>27285013</v>
      </c>
      <c r="E165" s="22">
        <v>61.26</v>
      </c>
      <c r="F165" s="23">
        <v>80.4</v>
      </c>
      <c r="G165" s="23">
        <f t="shared" si="2"/>
        <v>141.66</v>
      </c>
      <c r="H165" s="24">
        <f>SUMPRODUCT(((D$4:D$4578=D165)*G$4:G$4578&gt;G165)*1)+1</f>
        <v>2</v>
      </c>
    </row>
    <row r="166" spans="1:8" s="3" customFormat="1" ht="17.25" customHeight="1">
      <c r="A166" s="32" t="s">
        <v>342</v>
      </c>
      <c r="B166" s="33" t="s">
        <v>343</v>
      </c>
      <c r="C166" s="34" t="s">
        <v>339</v>
      </c>
      <c r="D166" s="19">
        <v>27285013</v>
      </c>
      <c r="E166" s="22">
        <v>59.54</v>
      </c>
      <c r="F166" s="23">
        <v>80.6</v>
      </c>
      <c r="G166" s="23">
        <f t="shared" si="2"/>
        <v>140.14</v>
      </c>
      <c r="H166" s="24">
        <f>SUMPRODUCT(((D$4:D$4578=D166)*G$4:G$4578&gt;G166)*1)+1</f>
        <v>3</v>
      </c>
    </row>
    <row r="167" spans="1:8" s="3" customFormat="1" ht="17.25" customHeight="1">
      <c r="A167" s="32" t="s">
        <v>344</v>
      </c>
      <c r="B167" s="33" t="s">
        <v>345</v>
      </c>
      <c r="C167" s="34" t="s">
        <v>339</v>
      </c>
      <c r="D167" s="19">
        <v>27285023</v>
      </c>
      <c r="E167" s="22">
        <v>66.36</v>
      </c>
      <c r="F167" s="23">
        <v>84.4</v>
      </c>
      <c r="G167" s="23">
        <f t="shared" si="2"/>
        <v>150.76</v>
      </c>
      <c r="H167" s="24">
        <f>SUMPRODUCT(((D$4:D$4578=D167)*G$4:G$4578&gt;G167)*1)+1</f>
        <v>1</v>
      </c>
    </row>
    <row r="168" spans="1:8" s="3" customFormat="1" ht="17.25" customHeight="1">
      <c r="A168" s="32" t="s">
        <v>346</v>
      </c>
      <c r="B168" s="33" t="s">
        <v>347</v>
      </c>
      <c r="C168" s="34" t="s">
        <v>339</v>
      </c>
      <c r="D168" s="19">
        <v>27285023</v>
      </c>
      <c r="E168" s="22">
        <v>66.79</v>
      </c>
      <c r="F168" s="23">
        <v>83.2</v>
      </c>
      <c r="G168" s="23">
        <f t="shared" si="2"/>
        <v>149.99</v>
      </c>
      <c r="H168" s="24">
        <f>SUMPRODUCT(((D$4:D$4578=D168)*G$4:G$4578&gt;G168)*1)+1</f>
        <v>2</v>
      </c>
    </row>
    <row r="169" spans="1:8" s="3" customFormat="1" ht="17.25" customHeight="1">
      <c r="A169" s="32" t="s">
        <v>348</v>
      </c>
      <c r="B169" s="33" t="s">
        <v>349</v>
      </c>
      <c r="C169" s="34" t="s">
        <v>339</v>
      </c>
      <c r="D169" s="19">
        <v>27285023</v>
      </c>
      <c r="E169" s="22">
        <v>67</v>
      </c>
      <c r="F169" s="23">
        <v>82.4</v>
      </c>
      <c r="G169" s="23">
        <f t="shared" si="2"/>
        <v>149.4</v>
      </c>
      <c r="H169" s="24">
        <f>SUMPRODUCT(((D$4:D$4578=D169)*G$4:G$4578&gt;G169)*1)+1</f>
        <v>3</v>
      </c>
    </row>
    <row r="170" spans="1:8" s="3" customFormat="1" ht="17.25" customHeight="1">
      <c r="A170" s="32" t="s">
        <v>350</v>
      </c>
      <c r="B170" s="33" t="s">
        <v>351</v>
      </c>
      <c r="C170" s="34" t="s">
        <v>339</v>
      </c>
      <c r="D170" s="19">
        <v>27285023</v>
      </c>
      <c r="E170" s="22">
        <v>62.31</v>
      </c>
      <c r="F170" s="23">
        <v>85.2</v>
      </c>
      <c r="G170" s="23">
        <f t="shared" si="2"/>
        <v>147.51</v>
      </c>
      <c r="H170" s="24">
        <f>SUMPRODUCT(((D$4:D$4578=D170)*G$4:G$4578&gt;G170)*1)+1</f>
        <v>4</v>
      </c>
    </row>
    <row r="171" spans="1:8" s="3" customFormat="1" ht="17.25" customHeight="1">
      <c r="A171" s="35" t="s">
        <v>352</v>
      </c>
      <c r="B171" s="36" t="s">
        <v>353</v>
      </c>
      <c r="C171" s="37" t="s">
        <v>339</v>
      </c>
      <c r="D171" s="26">
        <v>27285033</v>
      </c>
      <c r="E171" s="29">
        <v>68.49</v>
      </c>
      <c r="F171" s="23">
        <v>74.4</v>
      </c>
      <c r="G171" s="23">
        <f t="shared" si="2"/>
        <v>142.89</v>
      </c>
      <c r="H171" s="24">
        <f>SUMPRODUCT(((D$4:D$4578=D171)*G$4:G$4578&gt;G171)*1)+1</f>
        <v>1</v>
      </c>
    </row>
    <row r="172" spans="1:8" s="3" customFormat="1" ht="17.25" customHeight="1">
      <c r="A172" s="32" t="s">
        <v>354</v>
      </c>
      <c r="B172" s="33" t="s">
        <v>355</v>
      </c>
      <c r="C172" s="34" t="s">
        <v>339</v>
      </c>
      <c r="D172" s="19">
        <v>27285043</v>
      </c>
      <c r="E172" s="22">
        <v>65.68</v>
      </c>
      <c r="F172" s="23">
        <v>85.2</v>
      </c>
      <c r="G172" s="23">
        <f t="shared" si="2"/>
        <v>150.88</v>
      </c>
      <c r="H172" s="24">
        <f>SUMPRODUCT(((D$4:D$4578=D172)*G$4:G$4578&gt;G172)*1)+1</f>
        <v>1</v>
      </c>
    </row>
    <row r="173" spans="1:8" s="3" customFormat="1" ht="17.25" customHeight="1">
      <c r="A173" s="32" t="s">
        <v>356</v>
      </c>
      <c r="B173" s="33" t="s">
        <v>357</v>
      </c>
      <c r="C173" s="34" t="s">
        <v>339</v>
      </c>
      <c r="D173" s="19">
        <v>27285043</v>
      </c>
      <c r="E173" s="22">
        <v>69.82</v>
      </c>
      <c r="F173" s="23">
        <v>80.8</v>
      </c>
      <c r="G173" s="23">
        <f t="shared" si="2"/>
        <v>150.62</v>
      </c>
      <c r="H173" s="24">
        <f>SUMPRODUCT(((D$4:D$4578=D173)*G$4:G$4578&gt;G173)*1)+1</f>
        <v>2</v>
      </c>
    </row>
    <row r="174" spans="1:8" s="3" customFormat="1" ht="17.25" customHeight="1">
      <c r="A174" s="32" t="s">
        <v>358</v>
      </c>
      <c r="B174" s="33" t="s">
        <v>359</v>
      </c>
      <c r="C174" s="34" t="s">
        <v>339</v>
      </c>
      <c r="D174" s="19">
        <v>27285043</v>
      </c>
      <c r="E174" s="22">
        <v>68.1</v>
      </c>
      <c r="F174" s="23">
        <v>80.8</v>
      </c>
      <c r="G174" s="23">
        <f t="shared" si="2"/>
        <v>148.89999999999998</v>
      </c>
      <c r="H174" s="24">
        <f>SUMPRODUCT(((D$4:D$4578=D174)*G$4:G$4578&gt;G174)*1)+1</f>
        <v>3</v>
      </c>
    </row>
    <row r="175" spans="1:8" s="3" customFormat="1" ht="17.25" customHeight="1">
      <c r="A175" s="32" t="s">
        <v>360</v>
      </c>
      <c r="B175" s="33" t="s">
        <v>361</v>
      </c>
      <c r="C175" s="34" t="s">
        <v>339</v>
      </c>
      <c r="D175" s="19">
        <v>27285043</v>
      </c>
      <c r="E175" s="22">
        <v>64.55</v>
      </c>
      <c r="F175" s="23">
        <v>82.6</v>
      </c>
      <c r="G175" s="23">
        <f t="shared" si="2"/>
        <v>147.14999999999998</v>
      </c>
      <c r="H175" s="24">
        <f>SUMPRODUCT(((D$4:D$4578=D175)*G$4:G$4578&gt;G175)*1)+1</f>
        <v>4</v>
      </c>
    </row>
    <row r="176" spans="1:8" s="3" customFormat="1" ht="17.25" customHeight="1">
      <c r="A176" s="32" t="s">
        <v>362</v>
      </c>
      <c r="B176" s="33" t="s">
        <v>363</v>
      </c>
      <c r="C176" s="34" t="s">
        <v>339</v>
      </c>
      <c r="D176" s="19">
        <v>27285043</v>
      </c>
      <c r="E176" s="22">
        <v>59.94</v>
      </c>
      <c r="F176" s="23">
        <v>86.2</v>
      </c>
      <c r="G176" s="23">
        <f t="shared" si="2"/>
        <v>146.14</v>
      </c>
      <c r="H176" s="24">
        <f>SUMPRODUCT(((D$4:D$4578=D176)*G$4:G$4578&gt;G176)*1)+1</f>
        <v>5</v>
      </c>
    </row>
    <row r="177" spans="1:8" s="3" customFormat="1" ht="17.25" customHeight="1">
      <c r="A177" s="35" t="s">
        <v>364</v>
      </c>
      <c r="B177" s="36" t="s">
        <v>365</v>
      </c>
      <c r="C177" s="37" t="s">
        <v>366</v>
      </c>
      <c r="D177" s="26">
        <v>27286013</v>
      </c>
      <c r="E177" s="29">
        <v>61.63</v>
      </c>
      <c r="F177" s="23">
        <v>81.2</v>
      </c>
      <c r="G177" s="23">
        <f t="shared" si="2"/>
        <v>142.83</v>
      </c>
      <c r="H177" s="24">
        <f>SUMPRODUCT(((D$4:D$4578=D177)*G$4:G$4578&gt;G177)*1)+1</f>
        <v>1</v>
      </c>
    </row>
    <row r="178" spans="1:8" s="3" customFormat="1" ht="17.25" customHeight="1">
      <c r="A178" s="32" t="s">
        <v>367</v>
      </c>
      <c r="B178" s="33" t="s">
        <v>368</v>
      </c>
      <c r="C178" s="34" t="s">
        <v>366</v>
      </c>
      <c r="D178" s="19">
        <v>27286023</v>
      </c>
      <c r="E178" s="22">
        <v>54.79</v>
      </c>
      <c r="F178" s="30">
        <v>77.2</v>
      </c>
      <c r="G178" s="30">
        <f t="shared" si="2"/>
        <v>131.99</v>
      </c>
      <c r="H178" s="31">
        <f>SUMPRODUCT(((D$4:D$4578=D178)*G$4:G$4578&gt;G178)*1)+1</f>
        <v>1</v>
      </c>
    </row>
    <row r="179" spans="1:8" s="3" customFormat="1" ht="17.25" customHeight="1">
      <c r="A179" s="32" t="s">
        <v>369</v>
      </c>
      <c r="B179" s="33" t="s">
        <v>370</v>
      </c>
      <c r="C179" s="34" t="s">
        <v>366</v>
      </c>
      <c r="D179" s="19">
        <v>27286023</v>
      </c>
      <c r="E179" s="22">
        <v>57.6</v>
      </c>
      <c r="F179" s="30">
        <v>71.8</v>
      </c>
      <c r="G179" s="30">
        <f t="shared" si="2"/>
        <v>129.4</v>
      </c>
      <c r="H179" s="31">
        <f>SUMPRODUCT(((D$4:D$4578=D179)*G$4:G$4578&gt;G179)*1)+1</f>
        <v>2</v>
      </c>
    </row>
    <row r="180" spans="1:8" s="3" customFormat="1" ht="17.25" customHeight="1">
      <c r="A180" s="32" t="s">
        <v>371</v>
      </c>
      <c r="B180" s="33" t="s">
        <v>372</v>
      </c>
      <c r="C180" s="34" t="s">
        <v>366</v>
      </c>
      <c r="D180" s="19">
        <v>27286033</v>
      </c>
      <c r="E180" s="22">
        <v>67.83</v>
      </c>
      <c r="F180" s="23">
        <v>84.2</v>
      </c>
      <c r="G180" s="23">
        <f t="shared" si="2"/>
        <v>152.03</v>
      </c>
      <c r="H180" s="24">
        <f>SUMPRODUCT(((D$4:D$4578=D180)*G$4:G$4578&gt;G180)*1)+1</f>
        <v>1</v>
      </c>
    </row>
    <row r="181" spans="1:8" s="3" customFormat="1" ht="17.25" customHeight="1">
      <c r="A181" s="32" t="s">
        <v>373</v>
      </c>
      <c r="B181" s="33" t="s">
        <v>374</v>
      </c>
      <c r="C181" s="34" t="s">
        <v>366</v>
      </c>
      <c r="D181" s="19">
        <v>27286033</v>
      </c>
      <c r="E181" s="22">
        <v>68.81</v>
      </c>
      <c r="F181" s="23">
        <v>82</v>
      </c>
      <c r="G181" s="23">
        <f t="shared" si="2"/>
        <v>150.81</v>
      </c>
      <c r="H181" s="24">
        <f>SUMPRODUCT(((D$4:D$4578=D181)*G$4:G$4578&gt;G181)*1)+1</f>
        <v>2</v>
      </c>
    </row>
    <row r="182" spans="1:8" s="3" customFormat="1" ht="17.25" customHeight="1">
      <c r="A182" s="32" t="s">
        <v>375</v>
      </c>
      <c r="B182" s="33" t="s">
        <v>376</v>
      </c>
      <c r="C182" s="34" t="s">
        <v>366</v>
      </c>
      <c r="D182" s="19">
        <v>27286033</v>
      </c>
      <c r="E182" s="22">
        <v>68.46</v>
      </c>
      <c r="F182" s="23">
        <v>81.4</v>
      </c>
      <c r="G182" s="23">
        <f t="shared" si="2"/>
        <v>149.86</v>
      </c>
      <c r="H182" s="24">
        <f>SUMPRODUCT(((D$4:D$4578=D182)*G$4:G$4578&gt;G182)*1)+1</f>
        <v>3</v>
      </c>
    </row>
    <row r="183" spans="1:8" s="3" customFormat="1" ht="17.25" customHeight="1">
      <c r="A183" s="32" t="s">
        <v>377</v>
      </c>
      <c r="B183" s="33" t="s">
        <v>378</v>
      </c>
      <c r="C183" s="34" t="s">
        <v>366</v>
      </c>
      <c r="D183" s="19">
        <v>27286033</v>
      </c>
      <c r="E183" s="22">
        <v>65.71</v>
      </c>
      <c r="F183" s="23">
        <v>83.4</v>
      </c>
      <c r="G183" s="23">
        <f t="shared" si="2"/>
        <v>149.11</v>
      </c>
      <c r="H183" s="24">
        <f>SUMPRODUCT(((D$4:D$4578=D183)*G$4:G$4578&gt;G183)*1)+1</f>
        <v>4</v>
      </c>
    </row>
    <row r="184" spans="1:8" s="3" customFormat="1" ht="17.25" customHeight="1">
      <c r="A184" s="32" t="s">
        <v>379</v>
      </c>
      <c r="B184" s="33" t="s">
        <v>380</v>
      </c>
      <c r="C184" s="34" t="s">
        <v>366</v>
      </c>
      <c r="D184" s="19">
        <v>27286033</v>
      </c>
      <c r="E184" s="22">
        <v>67.05</v>
      </c>
      <c r="F184" s="23">
        <v>81.8</v>
      </c>
      <c r="G184" s="23">
        <f t="shared" si="2"/>
        <v>148.85</v>
      </c>
      <c r="H184" s="24">
        <f>SUMPRODUCT(((D$4:D$4578=D184)*G$4:G$4578&gt;G184)*1)+1</f>
        <v>5</v>
      </c>
    </row>
    <row r="185" spans="1:8" s="3" customFormat="1" ht="17.25" customHeight="1">
      <c r="A185" s="32" t="s">
        <v>381</v>
      </c>
      <c r="B185" s="33" t="s">
        <v>382</v>
      </c>
      <c r="C185" s="34" t="s">
        <v>366</v>
      </c>
      <c r="D185" s="19">
        <v>27286033</v>
      </c>
      <c r="E185" s="22">
        <v>69.02</v>
      </c>
      <c r="F185" s="23">
        <v>79.8</v>
      </c>
      <c r="G185" s="23">
        <f t="shared" si="2"/>
        <v>148.82</v>
      </c>
      <c r="H185" s="24">
        <f>SUMPRODUCT(((D$4:D$4578=D185)*G$4:G$4578&gt;G185)*1)+1</f>
        <v>6</v>
      </c>
    </row>
    <row r="186" spans="1:8" s="3" customFormat="1" ht="17.25" customHeight="1">
      <c r="A186" s="32" t="s">
        <v>383</v>
      </c>
      <c r="B186" s="33" t="s">
        <v>384</v>
      </c>
      <c r="C186" s="34" t="s">
        <v>366</v>
      </c>
      <c r="D186" s="19">
        <v>27286033</v>
      </c>
      <c r="E186" s="22">
        <v>65.37</v>
      </c>
      <c r="F186" s="23">
        <v>83.4</v>
      </c>
      <c r="G186" s="23">
        <f t="shared" si="2"/>
        <v>148.77</v>
      </c>
      <c r="H186" s="24">
        <f>SUMPRODUCT(((D$4:D$4578=D186)*G$4:G$4578&gt;G186)*1)+1</f>
        <v>7</v>
      </c>
    </row>
    <row r="187" spans="1:8" s="3" customFormat="1" ht="17.25" customHeight="1">
      <c r="A187" s="32" t="s">
        <v>385</v>
      </c>
      <c r="B187" s="33" t="s">
        <v>386</v>
      </c>
      <c r="C187" s="34" t="s">
        <v>366</v>
      </c>
      <c r="D187" s="19">
        <v>27286043</v>
      </c>
      <c r="E187" s="22">
        <v>61.83</v>
      </c>
      <c r="F187" s="23">
        <v>84.2</v>
      </c>
      <c r="G187" s="23">
        <f t="shared" si="2"/>
        <v>146.03</v>
      </c>
      <c r="H187" s="24">
        <f>SUMPRODUCT(((D$4:D$4578=D187)*G$4:G$4578&gt;G187)*1)+1</f>
        <v>1</v>
      </c>
    </row>
    <row r="188" spans="1:8" s="3" customFormat="1" ht="17.25" customHeight="1">
      <c r="A188" s="32" t="s">
        <v>387</v>
      </c>
      <c r="B188" s="33" t="s">
        <v>388</v>
      </c>
      <c r="C188" s="34" t="s">
        <v>366</v>
      </c>
      <c r="D188" s="19">
        <v>27286043</v>
      </c>
      <c r="E188" s="22">
        <v>60.39</v>
      </c>
      <c r="F188" s="23">
        <v>84.2</v>
      </c>
      <c r="G188" s="23">
        <f t="shared" si="2"/>
        <v>144.59</v>
      </c>
      <c r="H188" s="24">
        <f>SUMPRODUCT(((D$4:D$4578=D188)*G$4:G$4578&gt;G188)*1)+1</f>
        <v>2</v>
      </c>
    </row>
    <row r="189" spans="1:8" s="3" customFormat="1" ht="17.25" customHeight="1">
      <c r="A189" s="32" t="s">
        <v>389</v>
      </c>
      <c r="B189" s="33" t="s">
        <v>390</v>
      </c>
      <c r="C189" s="34" t="s">
        <v>391</v>
      </c>
      <c r="D189" s="19">
        <v>27287013</v>
      </c>
      <c r="E189" s="22">
        <v>63.15</v>
      </c>
      <c r="F189" s="23">
        <v>86.2</v>
      </c>
      <c r="G189" s="23">
        <f t="shared" si="2"/>
        <v>149.35</v>
      </c>
      <c r="H189" s="24">
        <f>SUMPRODUCT(((D$4:D$4578=D189)*G$4:G$4578&gt;G189)*1)+1</f>
        <v>1</v>
      </c>
    </row>
    <row r="190" spans="1:8" s="3" customFormat="1" ht="17.25" customHeight="1">
      <c r="A190" s="32" t="s">
        <v>392</v>
      </c>
      <c r="B190" s="33" t="s">
        <v>393</v>
      </c>
      <c r="C190" s="34" t="s">
        <v>391</v>
      </c>
      <c r="D190" s="19">
        <v>27287013</v>
      </c>
      <c r="E190" s="22">
        <v>62.92</v>
      </c>
      <c r="F190" s="23">
        <v>82.4</v>
      </c>
      <c r="G190" s="23">
        <f t="shared" si="2"/>
        <v>145.32</v>
      </c>
      <c r="H190" s="24">
        <f>SUMPRODUCT(((D$4:D$4578=D190)*G$4:G$4578&gt;G190)*1)+1</f>
        <v>2</v>
      </c>
    </row>
    <row r="191" spans="1:8" s="3" customFormat="1" ht="17.25" customHeight="1">
      <c r="A191" s="32" t="s">
        <v>394</v>
      </c>
      <c r="B191" s="33" t="s">
        <v>395</v>
      </c>
      <c r="C191" s="34" t="s">
        <v>391</v>
      </c>
      <c r="D191" s="19">
        <v>27287013</v>
      </c>
      <c r="E191" s="22">
        <v>61.63</v>
      </c>
      <c r="F191" s="23">
        <v>82.4</v>
      </c>
      <c r="G191" s="23">
        <f t="shared" si="2"/>
        <v>144.03</v>
      </c>
      <c r="H191" s="24">
        <f>SUMPRODUCT(((D$4:D$4578=D191)*G$4:G$4578&gt;G191)*1)+1</f>
        <v>3</v>
      </c>
    </row>
    <row r="192" spans="1:8" s="3" customFormat="1" ht="17.25" customHeight="1">
      <c r="A192" s="32" t="s">
        <v>396</v>
      </c>
      <c r="B192" s="33" t="s">
        <v>397</v>
      </c>
      <c r="C192" s="34" t="s">
        <v>391</v>
      </c>
      <c r="D192" s="19">
        <v>27287013</v>
      </c>
      <c r="E192" s="22">
        <v>61.71</v>
      </c>
      <c r="F192" s="23">
        <v>79.2</v>
      </c>
      <c r="G192" s="23">
        <f t="shared" si="2"/>
        <v>140.91</v>
      </c>
      <c r="H192" s="24">
        <f>SUMPRODUCT(((D$4:D$4578=D192)*G$4:G$4578&gt;G192)*1)+1</f>
        <v>4</v>
      </c>
    </row>
    <row r="193" spans="1:8" s="3" customFormat="1" ht="17.25" customHeight="1">
      <c r="A193" s="32" t="s">
        <v>398</v>
      </c>
      <c r="B193" s="33" t="s">
        <v>399</v>
      </c>
      <c r="C193" s="34" t="s">
        <v>391</v>
      </c>
      <c r="D193" s="19">
        <v>27287023</v>
      </c>
      <c r="E193" s="22">
        <v>67.57</v>
      </c>
      <c r="F193" s="23">
        <v>90.6</v>
      </c>
      <c r="G193" s="23">
        <f t="shared" si="2"/>
        <v>158.17</v>
      </c>
      <c r="H193" s="24">
        <f>SUMPRODUCT(((D$4:D$4578=D193)*G$4:G$4578&gt;G193)*1)+1</f>
        <v>1</v>
      </c>
    </row>
    <row r="194" spans="1:8" s="3" customFormat="1" ht="17.25" customHeight="1">
      <c r="A194" s="32" t="s">
        <v>400</v>
      </c>
      <c r="B194" s="33" t="s">
        <v>401</v>
      </c>
      <c r="C194" s="34" t="s">
        <v>391</v>
      </c>
      <c r="D194" s="19">
        <v>27287023</v>
      </c>
      <c r="E194" s="22">
        <v>62.53</v>
      </c>
      <c r="F194" s="23">
        <v>89</v>
      </c>
      <c r="G194" s="23">
        <f t="shared" si="2"/>
        <v>151.53</v>
      </c>
      <c r="H194" s="24">
        <f>SUMPRODUCT(((D$4:D$4578=D194)*G$4:G$4578&gt;G194)*1)+1</f>
        <v>2</v>
      </c>
    </row>
    <row r="195" spans="1:8" s="3" customFormat="1" ht="17.25" customHeight="1">
      <c r="A195" s="32" t="s">
        <v>402</v>
      </c>
      <c r="B195" s="33" t="s">
        <v>403</v>
      </c>
      <c r="C195" s="34" t="s">
        <v>391</v>
      </c>
      <c r="D195" s="19">
        <v>27287023</v>
      </c>
      <c r="E195" s="22">
        <v>65.8</v>
      </c>
      <c r="F195" s="23">
        <v>85.6</v>
      </c>
      <c r="G195" s="23">
        <f t="shared" si="2"/>
        <v>151.39999999999998</v>
      </c>
      <c r="H195" s="24">
        <f>SUMPRODUCT(((D$4:D$4578=D195)*G$4:G$4578&gt;G195)*1)+1</f>
        <v>3</v>
      </c>
    </row>
    <row r="196" spans="1:8" s="3" customFormat="1" ht="17.25" customHeight="1">
      <c r="A196" s="32" t="s">
        <v>404</v>
      </c>
      <c r="B196" s="33" t="s">
        <v>405</v>
      </c>
      <c r="C196" s="34" t="s">
        <v>391</v>
      </c>
      <c r="D196" s="19">
        <v>27287023</v>
      </c>
      <c r="E196" s="22">
        <v>68.71</v>
      </c>
      <c r="F196" s="23">
        <v>82</v>
      </c>
      <c r="G196" s="23">
        <f aca="true" t="shared" si="3" ref="G196:G215">E196+F196</f>
        <v>150.70999999999998</v>
      </c>
      <c r="H196" s="24">
        <f>SUMPRODUCT(((D$4:D$4578=D196)*G$4:G$4578&gt;G196)*1)+1</f>
        <v>4</v>
      </c>
    </row>
    <row r="197" spans="1:8" s="3" customFormat="1" ht="17.25" customHeight="1">
      <c r="A197" s="32" t="s">
        <v>406</v>
      </c>
      <c r="B197" s="33" t="s">
        <v>407</v>
      </c>
      <c r="C197" s="34" t="s">
        <v>391</v>
      </c>
      <c r="D197" s="19">
        <v>27287023</v>
      </c>
      <c r="E197" s="22">
        <v>64.12</v>
      </c>
      <c r="F197" s="23">
        <v>86.4</v>
      </c>
      <c r="G197" s="23">
        <f t="shared" si="3"/>
        <v>150.52</v>
      </c>
      <c r="H197" s="24">
        <f>SUMPRODUCT(((D$4:D$4578=D197)*G$4:G$4578&gt;G197)*1)+1</f>
        <v>5</v>
      </c>
    </row>
    <row r="198" spans="1:8" s="3" customFormat="1" ht="17.25" customHeight="1">
      <c r="A198" s="32" t="s">
        <v>408</v>
      </c>
      <c r="B198" s="33" t="s">
        <v>409</v>
      </c>
      <c r="C198" s="34" t="s">
        <v>391</v>
      </c>
      <c r="D198" s="19">
        <v>27287023</v>
      </c>
      <c r="E198" s="22">
        <v>62.58</v>
      </c>
      <c r="F198" s="23">
        <v>86.2</v>
      </c>
      <c r="G198" s="23">
        <f t="shared" si="3"/>
        <v>148.78</v>
      </c>
      <c r="H198" s="24">
        <f>SUMPRODUCT(((D$4:D$4578=D198)*G$4:G$4578&gt;G198)*1)+1</f>
        <v>6</v>
      </c>
    </row>
    <row r="199" spans="1:8" s="3" customFormat="1" ht="17.25" customHeight="1">
      <c r="A199" s="32" t="s">
        <v>410</v>
      </c>
      <c r="B199" s="33" t="s">
        <v>411</v>
      </c>
      <c r="C199" s="34" t="s">
        <v>391</v>
      </c>
      <c r="D199" s="19">
        <v>27287033</v>
      </c>
      <c r="E199" s="22">
        <v>62.08</v>
      </c>
      <c r="F199" s="23">
        <v>85.8</v>
      </c>
      <c r="G199" s="23">
        <f t="shared" si="3"/>
        <v>147.88</v>
      </c>
      <c r="H199" s="24">
        <f>SUMPRODUCT(((D$4:D$4578=D199)*G$4:G$4578&gt;G199)*1)+1</f>
        <v>1</v>
      </c>
    </row>
    <row r="200" spans="1:8" s="3" customFormat="1" ht="17.25" customHeight="1">
      <c r="A200" s="32" t="s">
        <v>412</v>
      </c>
      <c r="B200" s="33" t="s">
        <v>413</v>
      </c>
      <c r="C200" s="34" t="s">
        <v>391</v>
      </c>
      <c r="D200" s="19">
        <v>27287033</v>
      </c>
      <c r="E200" s="22">
        <v>59.01</v>
      </c>
      <c r="F200" s="23">
        <v>80.2</v>
      </c>
      <c r="G200" s="23">
        <f t="shared" si="3"/>
        <v>139.21</v>
      </c>
      <c r="H200" s="24">
        <f>SUMPRODUCT(((D$4:D$4578=D200)*G$4:G$4578&gt;G200)*1)+1</f>
        <v>2</v>
      </c>
    </row>
    <row r="201" spans="1:8" s="3" customFormat="1" ht="17.25" customHeight="1">
      <c r="A201" s="32" t="s">
        <v>414</v>
      </c>
      <c r="B201" s="33" t="s">
        <v>415</v>
      </c>
      <c r="C201" s="34" t="s">
        <v>391</v>
      </c>
      <c r="D201" s="19">
        <v>27287033</v>
      </c>
      <c r="E201" s="22">
        <v>61.02</v>
      </c>
      <c r="F201" s="23">
        <v>77.8</v>
      </c>
      <c r="G201" s="23">
        <f t="shared" si="3"/>
        <v>138.82</v>
      </c>
      <c r="H201" s="24">
        <f>SUMPRODUCT(((D$4:D$4578=D201)*G$4:G$4578&gt;G201)*1)+1</f>
        <v>3</v>
      </c>
    </row>
    <row r="202" spans="1:8" s="3" customFormat="1" ht="17.25" customHeight="1">
      <c r="A202" s="32" t="s">
        <v>416</v>
      </c>
      <c r="B202" s="33" t="s">
        <v>417</v>
      </c>
      <c r="C202" s="34" t="s">
        <v>391</v>
      </c>
      <c r="D202" s="19">
        <v>27287033</v>
      </c>
      <c r="E202" s="22">
        <v>64.98</v>
      </c>
      <c r="F202" s="23">
        <v>73.6</v>
      </c>
      <c r="G202" s="23">
        <f t="shared" si="3"/>
        <v>138.57999999999998</v>
      </c>
      <c r="H202" s="24">
        <f>SUMPRODUCT(((D$4:D$4578=D202)*G$4:G$4578&gt;G202)*1)+1</f>
        <v>4</v>
      </c>
    </row>
    <row r="203" spans="1:8" s="3" customFormat="1" ht="17.25" customHeight="1">
      <c r="A203" s="32" t="s">
        <v>418</v>
      </c>
      <c r="B203" s="33" t="s">
        <v>419</v>
      </c>
      <c r="C203" s="34" t="s">
        <v>391</v>
      </c>
      <c r="D203" s="19">
        <v>27287033</v>
      </c>
      <c r="E203" s="22">
        <v>55.84</v>
      </c>
      <c r="F203" s="23">
        <v>82.2</v>
      </c>
      <c r="G203" s="23">
        <f t="shared" si="3"/>
        <v>138.04000000000002</v>
      </c>
      <c r="H203" s="24">
        <f>SUMPRODUCT(((D$4:D$4578=D203)*G$4:G$4578&gt;G203)*1)+1</f>
        <v>5</v>
      </c>
    </row>
    <row r="204" spans="1:8" s="3" customFormat="1" ht="17.25" customHeight="1">
      <c r="A204" s="32" t="s">
        <v>420</v>
      </c>
      <c r="B204" s="33" t="s">
        <v>421</v>
      </c>
      <c r="C204" s="34" t="s">
        <v>391</v>
      </c>
      <c r="D204" s="19">
        <v>27287033</v>
      </c>
      <c r="E204" s="22">
        <v>58.92</v>
      </c>
      <c r="F204" s="23">
        <v>78.6</v>
      </c>
      <c r="G204" s="23">
        <f t="shared" si="3"/>
        <v>137.51999999999998</v>
      </c>
      <c r="H204" s="24">
        <f>SUMPRODUCT(((D$4:D$4578=D204)*G$4:G$4578&gt;G204)*1)+1</f>
        <v>6</v>
      </c>
    </row>
    <row r="205" spans="1:8" s="3" customFormat="1" ht="17.25" customHeight="1">
      <c r="A205" s="32" t="s">
        <v>422</v>
      </c>
      <c r="B205" s="33" t="s">
        <v>423</v>
      </c>
      <c r="C205" s="34" t="s">
        <v>391</v>
      </c>
      <c r="D205" s="19">
        <v>27287043</v>
      </c>
      <c r="E205" s="22">
        <v>59.13</v>
      </c>
      <c r="F205" s="23">
        <v>84.2</v>
      </c>
      <c r="G205" s="23">
        <f t="shared" si="3"/>
        <v>143.33</v>
      </c>
      <c r="H205" s="24">
        <f>SUMPRODUCT(((D$4:D$4578=D205)*G$4:G$4578&gt;G205)*1)+1</f>
        <v>1</v>
      </c>
    </row>
    <row r="206" spans="1:8" s="3" customFormat="1" ht="17.25" customHeight="1">
      <c r="A206" s="32" t="s">
        <v>424</v>
      </c>
      <c r="B206" s="33" t="s">
        <v>425</v>
      </c>
      <c r="C206" s="34" t="s">
        <v>391</v>
      </c>
      <c r="D206" s="19">
        <v>27287043</v>
      </c>
      <c r="E206" s="22">
        <v>64.15</v>
      </c>
      <c r="F206" s="23">
        <v>79</v>
      </c>
      <c r="G206" s="23">
        <f t="shared" si="3"/>
        <v>143.15</v>
      </c>
      <c r="H206" s="24">
        <f>SUMPRODUCT(((D$4:D$4578=D206)*G$4:G$4578&gt;G206)*1)+1</f>
        <v>2</v>
      </c>
    </row>
    <row r="207" spans="1:8" s="3" customFormat="1" ht="17.25" customHeight="1">
      <c r="A207" s="32" t="s">
        <v>426</v>
      </c>
      <c r="B207" s="33" t="s">
        <v>427</v>
      </c>
      <c r="C207" s="34" t="s">
        <v>391</v>
      </c>
      <c r="D207" s="19">
        <v>27287043</v>
      </c>
      <c r="E207" s="22">
        <v>59.12</v>
      </c>
      <c r="F207" s="23">
        <v>83.4</v>
      </c>
      <c r="G207" s="23">
        <f t="shared" si="3"/>
        <v>142.52</v>
      </c>
      <c r="H207" s="24">
        <f>SUMPRODUCT(((D$4:D$4578=D207)*G$4:G$4578&gt;G207)*1)+1</f>
        <v>3</v>
      </c>
    </row>
    <row r="208" spans="1:8" s="6" customFormat="1" ht="17.25" customHeight="1">
      <c r="A208" s="35" t="s">
        <v>428</v>
      </c>
      <c r="B208" s="36" t="s">
        <v>429</v>
      </c>
      <c r="C208" s="37" t="s">
        <v>391</v>
      </c>
      <c r="D208" s="26">
        <v>27287053</v>
      </c>
      <c r="E208" s="29">
        <v>63.46</v>
      </c>
      <c r="F208" s="23">
        <v>72.4</v>
      </c>
      <c r="G208" s="23">
        <f t="shared" si="3"/>
        <v>135.86</v>
      </c>
      <c r="H208" s="24">
        <f>SUMPRODUCT(((D$4:D$4578=D208)*G$4:G$4578&gt;G208)*1)+1</f>
        <v>1</v>
      </c>
    </row>
    <row r="209" spans="1:8" s="6" customFormat="1" ht="17.25" customHeight="1">
      <c r="A209" s="32" t="s">
        <v>430</v>
      </c>
      <c r="B209" s="33" t="s">
        <v>431</v>
      </c>
      <c r="C209" s="34" t="s">
        <v>391</v>
      </c>
      <c r="D209" s="19">
        <v>27287063</v>
      </c>
      <c r="E209" s="22">
        <v>64.42</v>
      </c>
      <c r="F209" s="23">
        <v>88.6</v>
      </c>
      <c r="G209" s="23">
        <f t="shared" si="3"/>
        <v>153.01999999999998</v>
      </c>
      <c r="H209" s="24">
        <f>SUMPRODUCT(((D$4:D$4578=D209)*G$4:G$4578&gt;G209)*1)+1</f>
        <v>1</v>
      </c>
    </row>
    <row r="210" spans="1:8" s="6" customFormat="1" ht="17.25" customHeight="1">
      <c r="A210" s="32" t="s">
        <v>432</v>
      </c>
      <c r="B210" s="33" t="s">
        <v>433</v>
      </c>
      <c r="C210" s="34" t="s">
        <v>391</v>
      </c>
      <c r="D210" s="19">
        <v>27287063</v>
      </c>
      <c r="E210" s="22">
        <v>62.07</v>
      </c>
      <c r="F210" s="23">
        <v>86.8</v>
      </c>
      <c r="G210" s="23">
        <f t="shared" si="3"/>
        <v>148.87</v>
      </c>
      <c r="H210" s="24">
        <f>SUMPRODUCT(((D$4:D$4578=D210)*G$4:G$4578&gt;G210)*1)+1</f>
        <v>2</v>
      </c>
    </row>
    <row r="211" spans="1:8" s="6" customFormat="1" ht="17.25" customHeight="1">
      <c r="A211" s="32" t="s">
        <v>434</v>
      </c>
      <c r="B211" s="33" t="s">
        <v>435</v>
      </c>
      <c r="C211" s="34" t="s">
        <v>391</v>
      </c>
      <c r="D211" s="19">
        <v>27287063</v>
      </c>
      <c r="E211" s="22">
        <v>62.35</v>
      </c>
      <c r="F211" s="23">
        <v>84.6</v>
      </c>
      <c r="G211" s="23">
        <f t="shared" si="3"/>
        <v>146.95</v>
      </c>
      <c r="H211" s="24">
        <f>SUMPRODUCT(((D$4:D$4578=D211)*G$4:G$4578&gt;G211)*1)+1</f>
        <v>3</v>
      </c>
    </row>
    <row r="212" spans="1:8" s="6" customFormat="1" ht="17.25" customHeight="1">
      <c r="A212" s="32" t="s">
        <v>436</v>
      </c>
      <c r="B212" s="33" t="s">
        <v>437</v>
      </c>
      <c r="C212" s="34" t="s">
        <v>391</v>
      </c>
      <c r="D212" s="19">
        <v>27287063</v>
      </c>
      <c r="E212" s="22">
        <v>63.34</v>
      </c>
      <c r="F212" s="23">
        <v>83.2</v>
      </c>
      <c r="G212" s="23">
        <f t="shared" si="3"/>
        <v>146.54000000000002</v>
      </c>
      <c r="H212" s="24">
        <f>SUMPRODUCT(((D$4:D$4578=D212)*G$4:G$4578&gt;G212)*1)+1</f>
        <v>4</v>
      </c>
    </row>
    <row r="213" spans="1:8" s="6" customFormat="1" ht="17.25" customHeight="1">
      <c r="A213" s="32" t="s">
        <v>438</v>
      </c>
      <c r="B213" s="33" t="s">
        <v>439</v>
      </c>
      <c r="C213" s="34" t="s">
        <v>391</v>
      </c>
      <c r="D213" s="19">
        <v>27287073</v>
      </c>
      <c r="E213" s="22">
        <v>65.74</v>
      </c>
      <c r="F213" s="23">
        <v>80.8</v>
      </c>
      <c r="G213" s="23">
        <f t="shared" si="3"/>
        <v>146.54</v>
      </c>
      <c r="H213" s="24">
        <f>SUMPRODUCT(((D$4:D$4578=D213)*G$4:G$4578&gt;G213)*1)+1</f>
        <v>1</v>
      </c>
    </row>
    <row r="214" spans="1:8" s="6" customFormat="1" ht="17.25" customHeight="1">
      <c r="A214" s="32" t="s">
        <v>440</v>
      </c>
      <c r="B214" s="33" t="s">
        <v>441</v>
      </c>
      <c r="C214" s="34" t="s">
        <v>391</v>
      </c>
      <c r="D214" s="19">
        <v>27287073</v>
      </c>
      <c r="E214" s="22">
        <v>63.84</v>
      </c>
      <c r="F214" s="23">
        <v>81.6</v>
      </c>
      <c r="G214" s="23">
        <f t="shared" si="3"/>
        <v>145.44</v>
      </c>
      <c r="H214" s="24">
        <f>SUMPRODUCT(((D$4:D$4578=D214)*G$4:G$4578&gt;G214)*1)+1</f>
        <v>2</v>
      </c>
    </row>
    <row r="215" spans="1:8" s="6" customFormat="1" ht="17.25" customHeight="1">
      <c r="A215" s="35" t="s">
        <v>442</v>
      </c>
      <c r="B215" s="36" t="s">
        <v>443</v>
      </c>
      <c r="C215" s="37" t="s">
        <v>391</v>
      </c>
      <c r="D215" s="26">
        <v>27287083</v>
      </c>
      <c r="E215" s="29">
        <v>61.66</v>
      </c>
      <c r="F215" s="23">
        <v>85.6</v>
      </c>
      <c r="G215" s="23">
        <f t="shared" si="3"/>
        <v>147.26</v>
      </c>
      <c r="H215" s="24">
        <f>SUMPRODUCT(((D$4:D$4578=D215)*G$4:G$4578&gt;G215)*1)+1</f>
        <v>1</v>
      </c>
    </row>
  </sheetData>
  <sheetProtection password="DD30"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2777777777778" right="0.5902777777777778" top="0.8659722222222223" bottom="0.66875" header="0.5" footer="0.393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Sampson</cp:lastModifiedBy>
  <dcterms:created xsi:type="dcterms:W3CDTF">2023-03-23T17:29:06Z</dcterms:created>
  <dcterms:modified xsi:type="dcterms:W3CDTF">2023-04-17T03:03:17Z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D4E7150D2721426C98563483CB7F8F84</vt:lpwstr>
  </property>
  <property fmtid="{D5CDD505-2E9C-101B-9397-08002B2CF9AE}" pid="4" name="KSOProductBuildV">
    <vt:lpwstr>2052-11.1.0.14036</vt:lpwstr>
  </property>
  <property fmtid="{D5CDD505-2E9C-101B-9397-08002B2CF9AE}" pid="5" name="KSOReadingLayo">
    <vt:bool>true</vt:bool>
  </property>
</Properties>
</file>