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.2.9" sheetId="3" r:id="rId1"/>
  </sheets>
  <calcPr calcId="144525"/>
</workbook>
</file>

<file path=xl/sharedStrings.xml><?xml version="1.0" encoding="utf-8"?>
<sst xmlns="http://schemas.openxmlformats.org/spreadsheetml/2006/main" count="56" uniqueCount="45">
  <si>
    <t>驻马店市公共交通有限公司、河南大参林炎黄大药房连锁有限公司社会保险补贴人员明细表</t>
  </si>
  <si>
    <t>单位：人，元</t>
  </si>
  <si>
    <t>序号</t>
  </si>
  <si>
    <t>企业名称</t>
  </si>
  <si>
    <t>姓名</t>
  </si>
  <si>
    <t>身份证号</t>
  </si>
  <si>
    <t>联系电话</t>
  </si>
  <si>
    <t>就业创业证编号</t>
  </si>
  <si>
    <t>社会保险费
缴纳期限</t>
  </si>
  <si>
    <t>社会保险费单位缴纳部分</t>
  </si>
  <si>
    <t>合计补贴金额</t>
  </si>
  <si>
    <t>养老保险</t>
  </si>
  <si>
    <t>医疗保险</t>
  </si>
  <si>
    <t>失业保险</t>
  </si>
  <si>
    <t>工伤保险</t>
  </si>
  <si>
    <t>河南大参林炎黄大药房连锁有限公司</t>
  </si>
  <si>
    <t>张丁云</t>
  </si>
  <si>
    <t>412801********1429</t>
  </si>
  <si>
    <t>4117000021001915</t>
  </si>
  <si>
    <t>202110-202203</t>
  </si>
  <si>
    <t>王继纯</t>
  </si>
  <si>
    <t>412826********6645</t>
  </si>
  <si>
    <t>4117000021001900</t>
  </si>
  <si>
    <t>高曼曼</t>
  </si>
  <si>
    <t>412826********1727</t>
  </si>
  <si>
    <t>4117000021001901</t>
  </si>
  <si>
    <t>张心茹</t>
  </si>
  <si>
    <t>412826********6027</t>
  </si>
  <si>
    <t>4117020019013388</t>
  </si>
  <si>
    <t>王鸽</t>
  </si>
  <si>
    <t>412801*********2022</t>
  </si>
  <si>
    <t>4117000021001916</t>
  </si>
  <si>
    <t>陈稳</t>
  </si>
  <si>
    <t>412824********1829</t>
  </si>
  <si>
    <t>4117020020004166</t>
  </si>
  <si>
    <t>驻马店市公共交通有限公司</t>
  </si>
  <si>
    <t>姚柏帆</t>
  </si>
  <si>
    <t>411724********0012</t>
  </si>
  <si>
    <t>4117000022001691</t>
  </si>
  <si>
    <t>202105-202112</t>
  </si>
  <si>
    <t>戚阿东</t>
  </si>
  <si>
    <t>412825********4936</t>
  </si>
  <si>
    <t>4117220020003068</t>
  </si>
  <si>
    <t>202101-202112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</si>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</sst>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13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A1" sqref="A1:K1"/>
    </sheetView>
  </sheetViews>
  <sheetFormatPr defaultColWidth="9" defaultRowHeight="13.5"/>
  <cols>
    <col min="1" max="1" width="4.25" customWidth="1"/>
    <col min="2" max="2" width="31" customWidth="1"/>
    <col min="3" max="3" width="6.75" customWidth="1"/>
    <col min="4" max="4" width="17.5" customWidth="1"/>
    <col min="5" max="5" width="11.375" customWidth="1"/>
    <col min="6" max="6" width="15.125" customWidth="1"/>
    <col min="7" max="7" width="14.125" customWidth="1"/>
    <col min="8" max="8" width="8.625" style="2" customWidth="1"/>
    <col min="9" max="10" width="8.375" style="2" customWidth="1"/>
    <col min="11" max="11" width="9" style="2" customWidth="1"/>
    <col min="12" max="12" width="12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3"/>
    </row>
    <row r="2" customFormat="1" ht="28" customHeight="1" spans="1:13">
      <c r="A2" s="4"/>
      <c r="B2" s="4"/>
      <c r="C2" s="4"/>
      <c r="D2" s="4"/>
      <c r="E2" s="4"/>
      <c r="F2" s="4"/>
      <c r="G2" s="4"/>
      <c r="H2" s="4"/>
      <c r="I2" s="4"/>
      <c r="J2" s="24"/>
      <c r="K2" s="25" t="s">
        <v>1</v>
      </c>
      <c r="L2" s="4"/>
      <c r="M2" s="26"/>
    </row>
    <row r="3" s="1" customFormat="1" ht="25" customHeight="1" spans="1:12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"/>
      <c r="J3" s="5"/>
      <c r="K3" s="5"/>
      <c r="L3" s="5" t="s">
        <v>10</v>
      </c>
    </row>
    <row r="4" s="1" customFormat="1" ht="18" customHeight="1" spans="1:12">
      <c r="A4" s="5"/>
      <c r="B4" s="8"/>
      <c r="C4" s="5"/>
      <c r="D4" s="5"/>
      <c r="E4" s="5"/>
      <c r="F4" s="5"/>
      <c r="G4" s="5"/>
      <c r="H4" s="5" t="s">
        <v>11</v>
      </c>
      <c r="I4" s="5" t="s">
        <v>12</v>
      </c>
      <c r="J4" s="5" t="s">
        <v>13</v>
      </c>
      <c r="K4" s="5" t="s">
        <v>14</v>
      </c>
      <c r="L4" s="5"/>
    </row>
    <row r="5" s="2" customFormat="1" ht="30" customHeight="1" spans="1:12">
      <c r="A5" s="9">
        <v>1</v>
      </c>
      <c r="B5" s="10" t="s">
        <v>15</v>
      </c>
      <c r="C5" s="11" t="s">
        <v>16</v>
      </c>
      <c r="D5" s="30" t="s">
        <v>17</v>
      </c>
      <c r="E5" s="9">
        <v>18639655116</v>
      </c>
      <c r="F5" s="30" t="s">
        <v>18</v>
      </c>
      <c r="G5" s="9" t="s">
        <v>19</v>
      </c>
      <c r="H5" s="12">
        <f t="shared" ref="H5:H10" si="0">6*544</f>
        <v>3264</v>
      </c>
      <c r="I5" s="27">
        <f t="shared" ref="I5:I10" si="1">6*221</f>
        <v>1326</v>
      </c>
      <c r="J5" s="12">
        <f t="shared" ref="J5:J10" si="2">6*23.8</f>
        <v>142.8</v>
      </c>
      <c r="K5" s="12">
        <f t="shared" ref="K5:K10" si="3">6*30.6</f>
        <v>183.6</v>
      </c>
      <c r="L5" s="9">
        <v>4916.4</v>
      </c>
    </row>
    <row r="6" s="2" customFormat="1" ht="30" customHeight="1" spans="1:12">
      <c r="A6" s="9">
        <v>2</v>
      </c>
      <c r="B6" s="13" t="s">
        <v>15</v>
      </c>
      <c r="C6" s="11" t="s">
        <v>20</v>
      </c>
      <c r="D6" s="30" t="s">
        <v>21</v>
      </c>
      <c r="E6" s="14">
        <v>15737191557</v>
      </c>
      <c r="F6" s="30" t="s">
        <v>22</v>
      </c>
      <c r="G6" s="9" t="s">
        <v>19</v>
      </c>
      <c r="H6" s="12">
        <f t="shared" si="0"/>
        <v>3264</v>
      </c>
      <c r="I6" s="27">
        <f t="shared" si="1"/>
        <v>1326</v>
      </c>
      <c r="J6" s="12">
        <f t="shared" si="2"/>
        <v>142.8</v>
      </c>
      <c r="K6" s="12">
        <f t="shared" si="3"/>
        <v>183.6</v>
      </c>
      <c r="L6" s="9">
        <v>4916.4</v>
      </c>
    </row>
    <row r="7" s="2" customFormat="1" ht="30" customHeight="1" spans="1:12">
      <c r="A7" s="9">
        <v>3</v>
      </c>
      <c r="B7" s="13" t="s">
        <v>15</v>
      </c>
      <c r="C7" s="11" t="s">
        <v>23</v>
      </c>
      <c r="D7" s="30" t="s">
        <v>24</v>
      </c>
      <c r="E7" s="15">
        <v>15537648226</v>
      </c>
      <c r="F7" s="30" t="s">
        <v>25</v>
      </c>
      <c r="G7" s="9" t="s">
        <v>19</v>
      </c>
      <c r="H7" s="12">
        <f t="shared" si="0"/>
        <v>3264</v>
      </c>
      <c r="I7" s="27">
        <f t="shared" si="1"/>
        <v>1326</v>
      </c>
      <c r="J7" s="12">
        <f t="shared" si="2"/>
        <v>142.8</v>
      </c>
      <c r="K7" s="12">
        <f t="shared" si="3"/>
        <v>183.6</v>
      </c>
      <c r="L7" s="9">
        <v>4916.4</v>
      </c>
    </row>
    <row r="8" s="2" customFormat="1" ht="30" customHeight="1" spans="1:12">
      <c r="A8" s="9">
        <v>4</v>
      </c>
      <c r="B8" s="13" t="s">
        <v>15</v>
      </c>
      <c r="C8" s="11" t="s">
        <v>26</v>
      </c>
      <c r="D8" s="30" t="s">
        <v>27</v>
      </c>
      <c r="E8" s="14">
        <v>15136567175</v>
      </c>
      <c r="F8" s="30" t="s">
        <v>28</v>
      </c>
      <c r="G8" s="9" t="s">
        <v>19</v>
      </c>
      <c r="H8" s="12">
        <f t="shared" si="0"/>
        <v>3264</v>
      </c>
      <c r="I8" s="27">
        <f t="shared" si="1"/>
        <v>1326</v>
      </c>
      <c r="J8" s="12">
        <f t="shared" si="2"/>
        <v>142.8</v>
      </c>
      <c r="K8" s="12">
        <f t="shared" si="3"/>
        <v>183.6</v>
      </c>
      <c r="L8" s="9">
        <v>4916.4</v>
      </c>
    </row>
    <row r="9" s="2" customFormat="1" ht="30" customHeight="1" spans="1:12">
      <c r="A9" s="9">
        <v>5</v>
      </c>
      <c r="B9" s="13" t="s">
        <v>15</v>
      </c>
      <c r="C9" s="11" t="s">
        <v>29</v>
      </c>
      <c r="D9" s="30" t="s">
        <v>30</v>
      </c>
      <c r="E9" s="14">
        <v>15660501283</v>
      </c>
      <c r="F9" s="30" t="s">
        <v>31</v>
      </c>
      <c r="G9" s="9" t="s">
        <v>19</v>
      </c>
      <c r="H9" s="12">
        <f t="shared" si="0"/>
        <v>3264</v>
      </c>
      <c r="I9" s="27">
        <f t="shared" si="1"/>
        <v>1326</v>
      </c>
      <c r="J9" s="12">
        <f t="shared" si="2"/>
        <v>142.8</v>
      </c>
      <c r="K9" s="12">
        <f t="shared" si="3"/>
        <v>183.6</v>
      </c>
      <c r="L9" s="9">
        <v>4916.4</v>
      </c>
    </row>
    <row r="10" s="2" customFormat="1" ht="30" customHeight="1" spans="1:12">
      <c r="A10" s="9">
        <v>6</v>
      </c>
      <c r="B10" s="16" t="s">
        <v>15</v>
      </c>
      <c r="C10" s="11" t="s">
        <v>32</v>
      </c>
      <c r="D10" s="30" t="s">
        <v>33</v>
      </c>
      <c r="E10" s="9">
        <v>15239693951</v>
      </c>
      <c r="F10" s="30" t="s">
        <v>34</v>
      </c>
      <c r="G10" s="9" t="s">
        <v>19</v>
      </c>
      <c r="H10" s="12">
        <f t="shared" si="0"/>
        <v>3264</v>
      </c>
      <c r="I10" s="27">
        <f t="shared" si="1"/>
        <v>1326</v>
      </c>
      <c r="J10" s="12">
        <f t="shared" si="2"/>
        <v>142.8</v>
      </c>
      <c r="K10" s="12">
        <f t="shared" si="3"/>
        <v>183.6</v>
      </c>
      <c r="L10" s="9">
        <v>4916.4</v>
      </c>
    </row>
    <row r="11" s="2" customFormat="1" ht="30" customHeight="1" spans="1:12">
      <c r="A11" s="17">
        <v>7</v>
      </c>
      <c r="B11" s="18" t="s">
        <v>35</v>
      </c>
      <c r="C11" s="9" t="s">
        <v>36</v>
      </c>
      <c r="D11" s="19" t="s">
        <v>37</v>
      </c>
      <c r="E11" s="17">
        <v>15639641303</v>
      </c>
      <c r="F11" s="30" t="s">
        <v>38</v>
      </c>
      <c r="G11" s="9" t="s">
        <v>39</v>
      </c>
      <c r="H11" s="17">
        <v>4284.16</v>
      </c>
      <c r="I11" s="17">
        <v>1740.8</v>
      </c>
      <c r="J11" s="28">
        <v>187.44</v>
      </c>
      <c r="K11" s="17">
        <v>281.32</v>
      </c>
      <c r="L11" s="17">
        <v>6493.72</v>
      </c>
    </row>
    <row r="12" s="2" customFormat="1" ht="30" customHeight="1" spans="1:12">
      <c r="A12" s="17">
        <v>8</v>
      </c>
      <c r="B12" s="18" t="s">
        <v>35</v>
      </c>
      <c r="C12" s="9" t="s">
        <v>40</v>
      </c>
      <c r="D12" s="19" t="s">
        <v>41</v>
      </c>
      <c r="E12" s="14">
        <v>18237148539</v>
      </c>
      <c r="F12" s="30" t="s">
        <v>42</v>
      </c>
      <c r="G12" s="9" t="s">
        <v>43</v>
      </c>
      <c r="H12" s="17">
        <v>6527.04</v>
      </c>
      <c r="I12" s="17">
        <v>2651.4</v>
      </c>
      <c r="J12" s="29">
        <v>285.54</v>
      </c>
      <c r="K12" s="17">
        <v>420.72</v>
      </c>
      <c r="L12" s="17">
        <v>9884.7</v>
      </c>
    </row>
    <row r="13" s="2" customFormat="1" ht="30" customHeight="1" spans="1:12">
      <c r="A13" s="20" t="s">
        <v>44</v>
      </c>
      <c r="B13" s="21"/>
      <c r="C13" s="21"/>
      <c r="D13" s="21"/>
      <c r="E13" s="21"/>
      <c r="F13" s="21"/>
      <c r="G13" s="22"/>
      <c r="H13" s="17">
        <f>SUM(H5:H12)</f>
        <v>30395.2</v>
      </c>
      <c r="I13" s="17">
        <f>SUM(I5:I12)</f>
        <v>12348.2</v>
      </c>
      <c r="J13" s="17">
        <f>SUM(J5:J12)</f>
        <v>1329.78</v>
      </c>
      <c r="K13" s="17">
        <f>SUM(K5:K12)</f>
        <v>1803.64</v>
      </c>
      <c r="L13" s="17">
        <f>SUM(L5:L12)</f>
        <v>45876.82</v>
      </c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11">
    <mergeCell ref="A1:K1"/>
    <mergeCell ref="H3:K3"/>
    <mergeCell ref="A13:G13"/>
    <mergeCell ref="A3:A4"/>
    <mergeCell ref="B3:B4"/>
    <mergeCell ref="C3:C4"/>
    <mergeCell ref="D3:D4"/>
    <mergeCell ref="E3:E4"/>
    <mergeCell ref="F3:F4"/>
    <mergeCell ref="G3:G4"/>
    <mergeCell ref="L3:L4"/>
  </mergeCells>
  <pageMargins left="0.118055555555556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2022.2.9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常培培</cp:lastModifiedBy>
  <dcterms:created xsi:type="dcterms:W3CDTF">2021-01-14T05:30:00Z</dcterms:created>
  <cp:lastPrinted>2021-01-14T05:41:00Z</cp:lastPrinted>
  <dcterms:modified xsi:type="dcterms:W3CDTF">2022-03-30T08:42:54Z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2DAA70DA367F47A69D4ECE8397575093</vt:lpwstr>
  </property>
  <property fmtid="{D5CDD505-2E9C-101B-9397-08002B2CF9AE}" pid="3" name="KSOProductBuildVer">
    <vt:lpwstr>2052-11.1.0.11365</vt:lpwstr>
  </property>
</Properties>
</file>